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2120" windowHeight="8640" tabRatio="905" activeTab="4"/>
  </bookViews>
  <sheets>
    <sheet name="ST.tl&amp;gq" sheetId="1" r:id="rId1"/>
    <sheet name="ST.kqxx" sheetId="2" r:id="rId2"/>
    <sheet name="PT" sheetId="3" r:id="rId3"/>
    <sheet name="VKS1" sheetId="4" r:id="rId4"/>
    <sheet name="VKS" sheetId="5" r:id="rId5"/>
    <sheet name="00000000" sheetId="6" state="veryHidden" r:id="rId6"/>
    <sheet name="XL4Poppy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z">'[4]COAT&amp;WRAP-QIOT-#3'!#REF!</definedName>
    <definedName name="_Fill" localSheetId="5" hidden="1">#REF!</definedName>
    <definedName name="_Fill" hidden="1">#REF!</definedName>
    <definedName name="A">'[4]PNT-QUOT-#3'!#REF!</definedName>
    <definedName name="AAA" localSheetId="6">'[14]MTL$-INTER'!#REF!</definedName>
    <definedName name="AAA">'[1]MTL$-INTER'!#REF!</definedName>
    <definedName name="B">'[4]PNT-QUOT-#3'!#REF!</definedName>
    <definedName name="Bust">'XL4Poppy'!$C$31</definedName>
    <definedName name="cau" localSheetId="6">'[13]NC'!$B$5:$C$56</definedName>
    <definedName name="cau">'[9]NC'!$B$5:$C$56</definedName>
    <definedName name="COAT">'[4]PNT-QUOT-#3'!#REF!</definedName>
    <definedName name="Continue">'XL4Poppy'!$C$9</definedName>
    <definedName name="CS_10" localSheetId="6">#REF!</definedName>
    <definedName name="CS_10">#REF!</definedName>
    <definedName name="CS_100" localSheetId="6">#REF!</definedName>
    <definedName name="CS_100">#REF!</definedName>
    <definedName name="CS_10S" localSheetId="6">#REF!</definedName>
    <definedName name="CS_10S">#REF!</definedName>
    <definedName name="CS_120" localSheetId="6">#REF!</definedName>
    <definedName name="CS_120">#REF!</definedName>
    <definedName name="CS_140" localSheetId="6">#REF!</definedName>
    <definedName name="CS_140">#REF!</definedName>
    <definedName name="CS_160" localSheetId="6">#REF!</definedName>
    <definedName name="CS_160">#REF!</definedName>
    <definedName name="CS_20" localSheetId="6">#REF!</definedName>
    <definedName name="CS_20">#REF!</definedName>
    <definedName name="CS_30" localSheetId="6">#REF!</definedName>
    <definedName name="CS_30">#REF!</definedName>
    <definedName name="CS_40" localSheetId="6">#REF!</definedName>
    <definedName name="CS_40">#REF!</definedName>
    <definedName name="CS_40S" localSheetId="6">#REF!</definedName>
    <definedName name="CS_40S">#REF!</definedName>
    <definedName name="CS_5S" localSheetId="6">#REF!</definedName>
    <definedName name="CS_5S">#REF!</definedName>
    <definedName name="CS_60" localSheetId="6">#REF!</definedName>
    <definedName name="CS_60">#REF!</definedName>
    <definedName name="CS_80" localSheetId="6">#REF!</definedName>
    <definedName name="CS_80">#REF!</definedName>
    <definedName name="CS_80S" localSheetId="6">#REF!</definedName>
    <definedName name="CS_80S">#REF!</definedName>
    <definedName name="CS_STD" localSheetId="6">#REF!</definedName>
    <definedName name="CS_STD">#REF!</definedName>
    <definedName name="CS_XS" localSheetId="6">#REF!</definedName>
    <definedName name="CS_XS">#REF!</definedName>
    <definedName name="CS_XXS" localSheetId="6">#REF!</definedName>
    <definedName name="CS_XXS">#REF!</definedName>
    <definedName name="cv" localSheetId="6">'[11]gvl'!$N$17</definedName>
    <definedName name="cv">'[7]gvl'!$N$17</definedName>
    <definedName name="dd1x2" localSheetId="6">'[11]gvl'!$N$9</definedName>
    <definedName name="dd1x2">'[7]gvl'!$N$9</definedName>
    <definedName name="Document_array" localSheetId="6">{"Book1.xls","Mau thong ke HS va Mau PT Pha san.xls"}</definedName>
    <definedName name="Documents_array">'XL4Poppy'!$B$1:$B$16</definedName>
    <definedName name="duong" localSheetId="6">'[13]NC'!$B$5:$D$56</definedName>
    <definedName name="duong">'[9]NC'!$B$5:$D$56</definedName>
    <definedName name="E1.000" localSheetId="6">'[12]Sheet2'!#REF!</definedName>
    <definedName name="E1.000">'[8]Sheet2'!#REF!</definedName>
    <definedName name="E1.010" localSheetId="6">'[12]Sheet2'!#REF!</definedName>
    <definedName name="E1.010">'[8]Sheet2'!#REF!</definedName>
    <definedName name="E1.020" localSheetId="6">'[12]Sheet2'!#REF!</definedName>
    <definedName name="E1.020">'[8]Sheet2'!#REF!</definedName>
    <definedName name="E1.200" localSheetId="6">'[12]Sheet2'!#REF!</definedName>
    <definedName name="E1.200">'[8]Sheet2'!#REF!</definedName>
    <definedName name="E1.210" localSheetId="6">'[12]Sheet2'!#REF!</definedName>
    <definedName name="E1.210">'[8]Sheet2'!#REF!</definedName>
    <definedName name="E1.220" localSheetId="6">'[12]Sheet2'!#REF!</definedName>
    <definedName name="E1.220">'[8]Sheet2'!#REF!</definedName>
    <definedName name="E1.300" localSheetId="6">'[12]Sheet2'!#REF!</definedName>
    <definedName name="E1.300">'[8]Sheet2'!#REF!</definedName>
    <definedName name="E1.310" localSheetId="6">'[12]Sheet2'!#REF!</definedName>
    <definedName name="E1.310">'[8]Sheet2'!#REF!</definedName>
    <definedName name="E1.320" localSheetId="6">'[12]Sheet2'!#REF!</definedName>
    <definedName name="E1.320">'[8]Sheet2'!#REF!</definedName>
    <definedName name="E1.400" localSheetId="6">'[12]Sheet2'!#REF!</definedName>
    <definedName name="E1.400">'[8]Sheet2'!#REF!</definedName>
    <definedName name="E1.410" localSheetId="6">'[12]Sheet2'!#REF!</definedName>
    <definedName name="E1.410">'[8]Sheet2'!#REF!</definedName>
    <definedName name="E1.420" localSheetId="6">'[12]Sheet2'!#REF!</definedName>
    <definedName name="E1.420">'[8]Sheet2'!#REF!</definedName>
    <definedName name="E1.500" localSheetId="6">'[12]Sheet2'!#REF!</definedName>
    <definedName name="E1.500">'[8]Sheet2'!#REF!</definedName>
    <definedName name="E1.510" localSheetId="6">'[12]Sheet2'!#REF!</definedName>
    <definedName name="E1.510">'[8]Sheet2'!#REF!</definedName>
    <definedName name="E1.520" localSheetId="6">'[12]Sheet2'!#REF!</definedName>
    <definedName name="E1.520">'[8]Sheet2'!#REF!</definedName>
    <definedName name="E1.600" localSheetId="6">'[12]Sheet2'!#REF!</definedName>
    <definedName name="E1.600">'[8]Sheet2'!#REF!</definedName>
    <definedName name="E1.611" localSheetId="6">'[12]Sheet2'!#REF!</definedName>
    <definedName name="E1.611">'[8]Sheet2'!#REF!</definedName>
    <definedName name="E1.631" localSheetId="6">'[12]Sheet2'!#REF!</definedName>
    <definedName name="E1.631">'[8]Sheet2'!#REF!</definedName>
    <definedName name="E2.000" localSheetId="6">'[12]Sheet2'!#REF!</definedName>
    <definedName name="E2.000">'[8]Sheet2'!#REF!</definedName>
    <definedName name="E2.000A" localSheetId="6">'[12]Sheet2'!#REF!</definedName>
    <definedName name="E2.000A">'[8]Sheet2'!#REF!</definedName>
    <definedName name="E2.010" localSheetId="6">'[12]Sheet2'!#REF!</definedName>
    <definedName name="E2.010">'[8]Sheet2'!#REF!</definedName>
    <definedName name="E2.010A" localSheetId="6">'[12]Sheet2'!#REF!</definedName>
    <definedName name="E2.010A">'[8]Sheet2'!#REF!</definedName>
    <definedName name="E2.020" localSheetId="6">'[12]Sheet2'!#REF!</definedName>
    <definedName name="E2.020">'[8]Sheet2'!#REF!</definedName>
    <definedName name="E2.020A" localSheetId="6">'[12]Sheet2'!#REF!</definedName>
    <definedName name="E2.020A">'[8]Sheet2'!#REF!</definedName>
    <definedName name="E2.100" localSheetId="6">'[12]Sheet2'!#REF!</definedName>
    <definedName name="E2.100">'[8]Sheet2'!#REF!</definedName>
    <definedName name="E2.100A" localSheetId="6">'[12]Sheet2'!#REF!</definedName>
    <definedName name="E2.100A">'[8]Sheet2'!#REF!</definedName>
    <definedName name="E2.110" localSheetId="6">'[12]Sheet2'!#REF!</definedName>
    <definedName name="E2.110">'[8]Sheet2'!#REF!</definedName>
    <definedName name="E2.110A" localSheetId="6">'[12]Sheet2'!#REF!</definedName>
    <definedName name="E2.110A">'[8]Sheet2'!#REF!</definedName>
    <definedName name="E2.120" localSheetId="6">'[12]Sheet2'!#REF!</definedName>
    <definedName name="E2.120">'[8]Sheet2'!#REF!</definedName>
    <definedName name="E2.120A" localSheetId="6">'[12]Sheet2'!#REF!</definedName>
    <definedName name="E2.120A">'[8]Sheet2'!#REF!</definedName>
    <definedName name="E3.000" localSheetId="6">'[12]Sheet2'!#REF!</definedName>
    <definedName name="E3.000">'[8]Sheet2'!#REF!</definedName>
    <definedName name="E3.010" localSheetId="6">'[12]Sheet2'!#REF!</definedName>
    <definedName name="E3.010">'[8]Sheet2'!#REF!</definedName>
    <definedName name="E3.020" localSheetId="6">'[12]Sheet2'!#REF!</definedName>
    <definedName name="E3.020">'[8]Sheet2'!#REF!</definedName>
    <definedName name="E3.031" localSheetId="6">'[12]Sheet2'!#REF!</definedName>
    <definedName name="E3.031">'[8]Sheet2'!#REF!</definedName>
    <definedName name="E3.032" localSheetId="6">'[12]Sheet2'!#REF!</definedName>
    <definedName name="E3.032">'[8]Sheet2'!#REF!</definedName>
    <definedName name="E3.033" localSheetId="6">'[12]Sheet2'!#REF!</definedName>
    <definedName name="E3.033">'[8]Sheet2'!#REF!</definedName>
    <definedName name="E4.001" localSheetId="6">'[12]Sheet2'!#REF!</definedName>
    <definedName name="E4.001">'[8]Sheet2'!#REF!</definedName>
    <definedName name="E4.011" localSheetId="6">'[12]Sheet2'!#REF!</definedName>
    <definedName name="E4.011">'[8]Sheet2'!#REF!</definedName>
    <definedName name="E4.021" localSheetId="6">'[12]Sheet2'!#REF!</definedName>
    <definedName name="E4.021">'[8]Sheet2'!#REF!</definedName>
    <definedName name="E4.101" localSheetId="6">'[12]Sheet2'!#REF!</definedName>
    <definedName name="E4.101">'[8]Sheet2'!#REF!</definedName>
    <definedName name="E4.111" localSheetId="6">'[12]Sheet2'!#REF!</definedName>
    <definedName name="E4.111">'[8]Sheet2'!#REF!</definedName>
    <definedName name="E4.121" localSheetId="6">'[12]Sheet2'!#REF!</definedName>
    <definedName name="E4.121">'[8]Sheet2'!#REF!</definedName>
    <definedName name="E5.010" localSheetId="6">'[12]Sheet2'!#REF!</definedName>
    <definedName name="E5.010">'[8]Sheet2'!#REF!</definedName>
    <definedName name="E5.020" localSheetId="6">'[12]Sheet2'!#REF!</definedName>
    <definedName name="E5.020">'[8]Sheet2'!#REF!</definedName>
    <definedName name="E5.030" localSheetId="6">'[12]Sheet2'!#REF!</definedName>
    <definedName name="E5.030">'[8]Sheet2'!#REF!</definedName>
    <definedName name="E6.001" localSheetId="6">'[12]Sheet2'!#REF!</definedName>
    <definedName name="E6.001">'[8]Sheet2'!#REF!</definedName>
    <definedName name="E6.002" localSheetId="6">'[12]Sheet2'!#REF!</definedName>
    <definedName name="E6.002">'[8]Sheet2'!#REF!</definedName>
    <definedName name="E6.011" localSheetId="6">'[12]Sheet2'!#REF!</definedName>
    <definedName name="E6.011">'[8]Sheet2'!#REF!</definedName>
    <definedName name="E6.012" localSheetId="6">'[12]Sheet2'!#REF!</definedName>
    <definedName name="E6.012">'[8]Sheet2'!#REF!</definedName>
    <definedName name="F0.000" localSheetId="6">'[12]Sheet2'!#REF!</definedName>
    <definedName name="F0.000">'[8]Sheet2'!#REF!</definedName>
    <definedName name="F0.010" localSheetId="6">'[12]Sheet2'!#REF!</definedName>
    <definedName name="F0.010">'[8]Sheet2'!#REF!</definedName>
    <definedName name="F0.020" localSheetId="6">'[12]Sheet2'!#REF!</definedName>
    <definedName name="F0.020">'[8]Sheet2'!#REF!</definedName>
    <definedName name="F0.100" localSheetId="6">'[12]Sheet2'!#REF!</definedName>
    <definedName name="F0.100">'[8]Sheet2'!#REF!</definedName>
    <definedName name="F0.110" localSheetId="6">'[12]Sheet2'!#REF!</definedName>
    <definedName name="F0.110">'[8]Sheet2'!#REF!</definedName>
    <definedName name="F0.120" localSheetId="6">'[12]Sheet2'!#REF!</definedName>
    <definedName name="F0.120">'[8]Sheet2'!#REF!</definedName>
    <definedName name="F0.200" localSheetId="6">'[12]Sheet2'!#REF!</definedName>
    <definedName name="F0.200">'[8]Sheet2'!#REF!</definedName>
    <definedName name="F0.210" localSheetId="6">'[12]Sheet2'!#REF!</definedName>
    <definedName name="F0.210">'[8]Sheet2'!#REF!</definedName>
    <definedName name="F0.220" localSheetId="6">'[12]Sheet2'!#REF!</definedName>
    <definedName name="F0.220">'[8]Sheet2'!#REF!</definedName>
    <definedName name="F0.300" localSheetId="6">'[12]Sheet2'!#REF!</definedName>
    <definedName name="F0.300">'[8]Sheet2'!#REF!</definedName>
    <definedName name="F0.310" localSheetId="6">'[12]Sheet2'!#REF!</definedName>
    <definedName name="F0.310">'[8]Sheet2'!#REF!</definedName>
    <definedName name="F0.320" localSheetId="6">'[12]Sheet2'!#REF!</definedName>
    <definedName name="F0.320">'[8]Sheet2'!#REF!</definedName>
    <definedName name="F1.000" localSheetId="6">'[12]Sheet2'!#REF!</definedName>
    <definedName name="F1.000">'[8]Sheet2'!#REF!</definedName>
    <definedName name="F1.010" localSheetId="6">'[12]Sheet2'!#REF!</definedName>
    <definedName name="F1.010">'[8]Sheet2'!#REF!</definedName>
    <definedName name="F1.020" localSheetId="6">'[12]Sheet2'!#REF!</definedName>
    <definedName name="F1.020">'[8]Sheet2'!#REF!</definedName>
    <definedName name="F1.100" localSheetId="6">'[12]Sheet2'!#REF!</definedName>
    <definedName name="F1.100">'[8]Sheet2'!#REF!</definedName>
    <definedName name="F1.110" localSheetId="6">'[12]Sheet2'!#REF!</definedName>
    <definedName name="F1.110">'[8]Sheet2'!#REF!</definedName>
    <definedName name="F1.120" localSheetId="6">'[12]Sheet2'!#REF!</definedName>
    <definedName name="F1.120">'[8]Sheet2'!#REF!</definedName>
    <definedName name="F1.130" localSheetId="6">'[12]Sheet2'!#REF!</definedName>
    <definedName name="F1.130">'[8]Sheet2'!#REF!</definedName>
    <definedName name="F1.140" localSheetId="6">'[12]Sheet2'!#REF!</definedName>
    <definedName name="F1.140">'[8]Sheet2'!#REF!</definedName>
    <definedName name="F1.150" localSheetId="6">'[12]Sheet2'!#REF!</definedName>
    <definedName name="F1.150">'[8]Sheet2'!#REF!</definedName>
    <definedName name="F2.001" localSheetId="6">'[12]Sheet2'!#REF!</definedName>
    <definedName name="F2.001">'[8]Sheet2'!#REF!</definedName>
    <definedName name="F2.011" localSheetId="6">'[12]Sheet2'!#REF!</definedName>
    <definedName name="F2.011">'[8]Sheet2'!#REF!</definedName>
    <definedName name="F2.021" localSheetId="6">'[12]Sheet2'!#REF!</definedName>
    <definedName name="F2.021">'[8]Sheet2'!#REF!</definedName>
    <definedName name="F2.031" localSheetId="6">'[12]Sheet2'!#REF!</definedName>
    <definedName name="F2.031">'[8]Sheet2'!#REF!</definedName>
    <definedName name="F2.041" localSheetId="6">'[12]Sheet2'!#REF!</definedName>
    <definedName name="F2.041">'[8]Sheet2'!#REF!</definedName>
    <definedName name="F2.051" localSheetId="6">'[12]Sheet2'!#REF!</definedName>
    <definedName name="F2.051">'[8]Sheet2'!#REF!</definedName>
    <definedName name="F2.052" localSheetId="6">'[12]Sheet2'!#REF!</definedName>
    <definedName name="F2.052">'[8]Sheet2'!#REF!</definedName>
    <definedName name="F2.061" localSheetId="6">'[12]Sheet2'!#REF!</definedName>
    <definedName name="F2.061">'[8]Sheet2'!#REF!</definedName>
    <definedName name="F2.071" localSheetId="6">'[12]Sheet2'!#REF!</definedName>
    <definedName name="F2.071">'[8]Sheet2'!#REF!</definedName>
    <definedName name="F2.101" localSheetId="6">'[12]Sheet2'!#REF!</definedName>
    <definedName name="F2.101">'[8]Sheet2'!#REF!</definedName>
    <definedName name="F2.111" localSheetId="6">'[12]Sheet2'!#REF!</definedName>
    <definedName name="F2.111">'[8]Sheet2'!#REF!</definedName>
    <definedName name="F2.121" localSheetId="6">'[12]Sheet2'!#REF!</definedName>
    <definedName name="F2.121">'[8]Sheet2'!#REF!</definedName>
    <definedName name="F2.131" localSheetId="6">'[12]Sheet2'!#REF!</definedName>
    <definedName name="F2.131">'[8]Sheet2'!#REF!</definedName>
    <definedName name="F2.141" localSheetId="6">'[12]Sheet2'!#REF!</definedName>
    <definedName name="F2.141">'[8]Sheet2'!#REF!</definedName>
    <definedName name="F2.200" localSheetId="6">'[12]Sheet2'!#REF!</definedName>
    <definedName name="F2.200">'[8]Sheet2'!#REF!</definedName>
    <definedName name="F2.210" localSheetId="6">'[12]Sheet2'!#REF!</definedName>
    <definedName name="F2.210">'[8]Sheet2'!#REF!</definedName>
    <definedName name="F2.220" localSheetId="6">'[12]Sheet2'!#REF!</definedName>
    <definedName name="F2.220">'[8]Sheet2'!#REF!</definedName>
    <definedName name="F2.230" localSheetId="6">'[12]Sheet2'!#REF!</definedName>
    <definedName name="F2.230">'[8]Sheet2'!#REF!</definedName>
    <definedName name="F2.240" localSheetId="6">'[12]Sheet2'!#REF!</definedName>
    <definedName name="F2.240">'[8]Sheet2'!#REF!</definedName>
    <definedName name="F2.250" localSheetId="6">'[12]Sheet2'!#REF!</definedName>
    <definedName name="F2.250">'[8]Sheet2'!#REF!</definedName>
    <definedName name="F2.300" localSheetId="6">'[12]Sheet2'!#REF!</definedName>
    <definedName name="F2.300">'[8]Sheet2'!#REF!</definedName>
    <definedName name="F2.310" localSheetId="6">'[12]Sheet2'!#REF!</definedName>
    <definedName name="F2.310">'[8]Sheet2'!#REF!</definedName>
    <definedName name="F2.320" localSheetId="6">'[12]Sheet2'!#REF!</definedName>
    <definedName name="F2.320">'[8]Sheet2'!#REF!</definedName>
    <definedName name="F3.000" localSheetId="6">'[12]Sheet2'!#REF!</definedName>
    <definedName name="F3.000">'[8]Sheet2'!#REF!</definedName>
    <definedName name="F3.010" localSheetId="6">'[12]Sheet2'!#REF!</definedName>
    <definedName name="F3.010">'[8]Sheet2'!#REF!</definedName>
    <definedName name="F3.020" localSheetId="6">'[12]Sheet2'!#REF!</definedName>
    <definedName name="F3.020">'[8]Sheet2'!#REF!</definedName>
    <definedName name="F3.030" localSheetId="6">'[12]Sheet2'!#REF!</definedName>
    <definedName name="F3.030">'[8]Sheet2'!#REF!</definedName>
    <definedName name="F3.100" localSheetId="6">'[12]Sheet2'!#REF!</definedName>
    <definedName name="F3.100">'[8]Sheet2'!#REF!</definedName>
    <definedName name="F3.110" localSheetId="6">'[12]Sheet2'!#REF!</definedName>
    <definedName name="F3.110">'[8]Sheet2'!#REF!</definedName>
    <definedName name="F3.120" localSheetId="6">'[12]Sheet2'!#REF!</definedName>
    <definedName name="F3.120">'[8]Sheet2'!#REF!</definedName>
    <definedName name="F3.130" localSheetId="6">'[12]Sheet2'!#REF!</definedName>
    <definedName name="F3.130">'[8]Sheet2'!#REF!</definedName>
    <definedName name="F4.000" localSheetId="6">'[12]Sheet2'!#REF!</definedName>
    <definedName name="F4.000">'[8]Sheet2'!#REF!</definedName>
    <definedName name="F4.010" localSheetId="6">'[12]Sheet2'!#REF!</definedName>
    <definedName name="F4.010">'[8]Sheet2'!#REF!</definedName>
    <definedName name="F4.020" localSheetId="6">'[12]Sheet2'!#REF!</definedName>
    <definedName name="F4.020">'[8]Sheet2'!#REF!</definedName>
    <definedName name="F4.030" localSheetId="6">'[12]Sheet2'!#REF!</definedName>
    <definedName name="F4.030">'[8]Sheet2'!#REF!</definedName>
    <definedName name="F4.100" localSheetId="6">'[12]Sheet2'!#REF!</definedName>
    <definedName name="F4.100">'[8]Sheet2'!#REF!</definedName>
    <definedName name="F4.120" localSheetId="6">'[12]Sheet2'!#REF!</definedName>
    <definedName name="F4.120">'[8]Sheet2'!#REF!</definedName>
    <definedName name="F4.140" localSheetId="6">'[12]Sheet2'!#REF!</definedName>
    <definedName name="F4.140">'[8]Sheet2'!#REF!</definedName>
    <definedName name="F4.160" localSheetId="6">'[12]Sheet2'!#REF!</definedName>
    <definedName name="F4.160">'[8]Sheet2'!#REF!</definedName>
    <definedName name="F4.200" localSheetId="6">'[12]Sheet2'!#REF!</definedName>
    <definedName name="F4.200">'[8]Sheet2'!#REF!</definedName>
    <definedName name="F4.220" localSheetId="6">'[12]Sheet2'!#REF!</definedName>
    <definedName name="F4.220">'[8]Sheet2'!#REF!</definedName>
    <definedName name="F4.240" localSheetId="6">'[12]Sheet2'!#REF!</definedName>
    <definedName name="F4.240">'[8]Sheet2'!#REF!</definedName>
    <definedName name="F4.260" localSheetId="6">'[12]Sheet2'!#REF!</definedName>
    <definedName name="F4.260">'[8]Sheet2'!#REF!</definedName>
    <definedName name="F4.300" localSheetId="6">'[12]Sheet2'!#REF!</definedName>
    <definedName name="F4.300">'[8]Sheet2'!#REF!</definedName>
    <definedName name="F4.320" localSheetId="6">'[12]Sheet2'!#REF!</definedName>
    <definedName name="F4.320">'[8]Sheet2'!#REF!</definedName>
    <definedName name="F4.340" localSheetId="6">'[12]Sheet2'!#REF!</definedName>
    <definedName name="F4.340">'[8]Sheet2'!#REF!</definedName>
    <definedName name="F4.400" localSheetId="6">'[12]Sheet2'!#REF!</definedName>
    <definedName name="F4.400">'[8]Sheet2'!#REF!</definedName>
    <definedName name="F4.420" localSheetId="6">'[12]Sheet2'!#REF!</definedName>
    <definedName name="F4.420">'[8]Sheet2'!#REF!</definedName>
    <definedName name="F4.440" localSheetId="6">'[12]Sheet2'!#REF!</definedName>
    <definedName name="F4.440">'[8]Sheet2'!#REF!</definedName>
    <definedName name="F4.500" localSheetId="6">'[12]Sheet2'!#REF!</definedName>
    <definedName name="F4.500">'[8]Sheet2'!#REF!</definedName>
    <definedName name="F4.530" localSheetId="6">'[12]Sheet2'!#REF!</definedName>
    <definedName name="F4.530">'[8]Sheet2'!#REF!</definedName>
    <definedName name="F4.550" localSheetId="6">'[12]Sheet2'!#REF!</definedName>
    <definedName name="F4.550">'[8]Sheet2'!#REF!</definedName>
    <definedName name="F4.570" localSheetId="6">'[12]Sheet2'!#REF!</definedName>
    <definedName name="F4.570">'[8]Sheet2'!#REF!</definedName>
    <definedName name="F4.600" localSheetId="6">'[12]Sheet2'!#REF!</definedName>
    <definedName name="F4.600">'[8]Sheet2'!#REF!</definedName>
    <definedName name="F4.610" localSheetId="6">'[12]Sheet2'!#REF!</definedName>
    <definedName name="F4.610">'[8]Sheet2'!#REF!</definedName>
    <definedName name="F4.620" localSheetId="6">'[12]Sheet2'!#REF!</definedName>
    <definedName name="F4.620">'[8]Sheet2'!#REF!</definedName>
    <definedName name="F4.700" localSheetId="6">'[12]Sheet2'!#REF!</definedName>
    <definedName name="F4.700">'[8]Sheet2'!#REF!</definedName>
    <definedName name="F4.730" localSheetId="6">'[12]Sheet2'!#REF!</definedName>
    <definedName name="F4.730">'[8]Sheet2'!#REF!</definedName>
    <definedName name="F4.740" localSheetId="6">'[12]Sheet2'!#REF!</definedName>
    <definedName name="F4.740">'[8]Sheet2'!#REF!</definedName>
    <definedName name="F4.800" localSheetId="6">'[12]Sheet2'!#REF!</definedName>
    <definedName name="F4.800">'[8]Sheet2'!#REF!</definedName>
    <definedName name="F4.830" localSheetId="6">'[12]Sheet2'!#REF!</definedName>
    <definedName name="F4.830">'[8]Sheet2'!#REF!</definedName>
    <definedName name="F4.840" localSheetId="6">'[12]Sheet2'!#REF!</definedName>
    <definedName name="F4.840">'[8]Sheet2'!#REF!</definedName>
    <definedName name="F5.01" localSheetId="6">'[12]Sheet2'!#REF!</definedName>
    <definedName name="F5.01">'[8]Sheet2'!#REF!</definedName>
    <definedName name="F5.02" localSheetId="6">'[12]Sheet2'!#REF!</definedName>
    <definedName name="F5.02">'[8]Sheet2'!#REF!</definedName>
    <definedName name="F5.03" localSheetId="6">'[12]Sheet2'!#REF!</definedName>
    <definedName name="F5.03">'[8]Sheet2'!#REF!</definedName>
    <definedName name="F5.04" localSheetId="6">'[12]Sheet2'!#REF!</definedName>
    <definedName name="F5.04">'[8]Sheet2'!#REF!</definedName>
    <definedName name="F5.05" localSheetId="6">'[12]Sheet2'!#REF!</definedName>
    <definedName name="F5.05">'[8]Sheet2'!#REF!</definedName>
    <definedName name="F5.11" localSheetId="6">'[12]Sheet2'!#REF!</definedName>
    <definedName name="F5.11">'[8]Sheet2'!#REF!</definedName>
    <definedName name="F5.12" localSheetId="6">'[12]Sheet2'!#REF!</definedName>
    <definedName name="F5.12">'[8]Sheet2'!#REF!</definedName>
    <definedName name="F5.13" localSheetId="6">'[12]Sheet2'!#REF!</definedName>
    <definedName name="F5.13">'[8]Sheet2'!#REF!</definedName>
    <definedName name="F5.14" localSheetId="6">'[12]Sheet2'!#REF!</definedName>
    <definedName name="F5.14">'[8]Sheet2'!#REF!</definedName>
    <definedName name="F5.15" localSheetId="6">'[12]Sheet2'!#REF!</definedName>
    <definedName name="F5.15">'[8]Sheet2'!#REF!</definedName>
    <definedName name="F6.001" localSheetId="6">'[12]Sheet2'!#REF!</definedName>
    <definedName name="F6.001">'[8]Sheet2'!#REF!</definedName>
    <definedName name="F6.002" localSheetId="6">'[12]Sheet2'!#REF!</definedName>
    <definedName name="F6.002">'[8]Sheet2'!#REF!</definedName>
    <definedName name="F6.003" localSheetId="6">'[12]Sheet2'!#REF!</definedName>
    <definedName name="F6.003">'[8]Sheet2'!#REF!</definedName>
    <definedName name="F6.004" localSheetId="6">'[12]Sheet2'!#REF!</definedName>
    <definedName name="F6.004">'[8]Sheet2'!#REF!</definedName>
    <definedName name="FP">'[4]COAT&amp;WRAP-QIOT-#3'!#REF!</definedName>
    <definedName name="G0.000" localSheetId="6">'[12]Sheet2'!#REF!</definedName>
    <definedName name="G0.000">'[8]Sheet2'!#REF!</definedName>
    <definedName name="G0.010" localSheetId="6">'[12]Sheet2'!#REF!</definedName>
    <definedName name="G0.010">'[8]Sheet2'!#REF!</definedName>
    <definedName name="G0.020" localSheetId="6">'[12]Sheet2'!#REF!</definedName>
    <definedName name="G0.020">'[8]Sheet2'!#REF!</definedName>
    <definedName name="G0.100" localSheetId="6">'[12]Sheet2'!#REF!</definedName>
    <definedName name="G0.100">'[8]Sheet2'!#REF!</definedName>
    <definedName name="G0.110" localSheetId="6">'[12]Sheet2'!#REF!</definedName>
    <definedName name="G0.110">'[8]Sheet2'!#REF!</definedName>
    <definedName name="G0.120" localSheetId="6">'[12]Sheet2'!#REF!</definedName>
    <definedName name="G0.120">'[8]Sheet2'!#REF!</definedName>
    <definedName name="G1.000" localSheetId="6">'[12]Sheet2'!#REF!</definedName>
    <definedName name="G1.000">'[8]Sheet2'!#REF!</definedName>
    <definedName name="G1.011" localSheetId="6">'[12]Sheet2'!#REF!</definedName>
    <definedName name="G1.011">'[8]Sheet2'!#REF!</definedName>
    <definedName name="G1.021" localSheetId="6">'[12]Sheet2'!#REF!</definedName>
    <definedName name="G1.021">'[8]Sheet2'!#REF!</definedName>
    <definedName name="G1.031" localSheetId="6">'[12]Sheet2'!#REF!</definedName>
    <definedName name="G1.031">'[8]Sheet2'!#REF!</definedName>
    <definedName name="G1.041" localSheetId="6">'[12]Sheet2'!#REF!</definedName>
    <definedName name="G1.041">'[8]Sheet2'!#REF!</definedName>
    <definedName name="G1.051" localSheetId="6">'[12]Sheet2'!#REF!</definedName>
    <definedName name="G1.051">'[8]Sheet2'!#REF!</definedName>
    <definedName name="G2.000" localSheetId="6">'[12]Sheet2'!#REF!</definedName>
    <definedName name="G2.000">'[8]Sheet2'!#REF!</definedName>
    <definedName name="G2.010" localSheetId="6">'[12]Sheet2'!#REF!</definedName>
    <definedName name="G2.010">'[8]Sheet2'!#REF!</definedName>
    <definedName name="G2.020" localSheetId="6">'[12]Sheet2'!#REF!</definedName>
    <definedName name="G2.020">'[8]Sheet2'!#REF!</definedName>
    <definedName name="G2.030" localSheetId="6">'[12]Sheet2'!#REF!</definedName>
    <definedName name="G2.030">'[8]Sheet2'!#REF!</definedName>
    <definedName name="G3.000" localSheetId="6">'[12]Sheet2'!#REF!</definedName>
    <definedName name="G3.000">'[8]Sheet2'!#REF!</definedName>
    <definedName name="G3.011" localSheetId="6">'[12]Sheet2'!#REF!</definedName>
    <definedName name="G3.011">'[8]Sheet2'!#REF!</definedName>
    <definedName name="G3.021" localSheetId="6">'[12]Sheet2'!#REF!</definedName>
    <definedName name="G3.021">'[8]Sheet2'!#REF!</definedName>
    <definedName name="G3.031" localSheetId="6">'[12]Sheet2'!#REF!</definedName>
    <definedName name="G3.031">'[8]Sheet2'!#REF!</definedName>
    <definedName name="G3.041" localSheetId="6">'[12]Sheet2'!#REF!</definedName>
    <definedName name="G3.041">'[8]Sheet2'!#REF!</definedName>
    <definedName name="G3.100" localSheetId="6">'[12]Sheet2'!#REF!</definedName>
    <definedName name="G3.100">'[8]Sheet2'!#REF!</definedName>
    <definedName name="G3.111" localSheetId="6">'[12]Sheet2'!#REF!</definedName>
    <definedName name="G3.111">'[8]Sheet2'!#REF!</definedName>
    <definedName name="G3.121" localSheetId="6">'[12]Sheet2'!#REF!</definedName>
    <definedName name="G3.121">'[8]Sheet2'!#REF!</definedName>
    <definedName name="G3.131" localSheetId="6">'[12]Sheet2'!#REF!</definedName>
    <definedName name="G3.131">'[8]Sheet2'!#REF!</definedName>
    <definedName name="G3.141" localSheetId="6">'[12]Sheet2'!#REF!</definedName>
    <definedName name="G3.141">'[8]Sheet2'!#REF!</definedName>
    <definedName name="G3.201" localSheetId="6">'[12]Sheet2'!#REF!</definedName>
    <definedName name="G3.201">'[8]Sheet2'!#REF!</definedName>
    <definedName name="G3.211" localSheetId="6">'[12]Sheet2'!#REF!</definedName>
    <definedName name="G3.211">'[8]Sheet2'!#REF!</definedName>
    <definedName name="G3.221" localSheetId="6">'[12]Sheet2'!#REF!</definedName>
    <definedName name="G3.221">'[8]Sheet2'!#REF!</definedName>
    <definedName name="G3.231" localSheetId="6">'[12]Sheet2'!#REF!</definedName>
    <definedName name="G3.231">'[8]Sheet2'!#REF!</definedName>
    <definedName name="G3.241" localSheetId="6">'[12]Sheet2'!#REF!</definedName>
    <definedName name="G3.241">'[8]Sheet2'!#REF!</definedName>
    <definedName name="G3.301" localSheetId="6">'[12]Sheet2'!#REF!</definedName>
    <definedName name="G3.301">'[8]Sheet2'!#REF!</definedName>
    <definedName name="G3.311" localSheetId="6">'[12]Sheet2'!#REF!</definedName>
    <definedName name="G3.311">'[8]Sheet2'!#REF!</definedName>
    <definedName name="G3.321" localSheetId="6">'[12]Sheet2'!#REF!</definedName>
    <definedName name="G3.321">'[8]Sheet2'!#REF!</definedName>
    <definedName name="G3.331" localSheetId="6">'[12]Sheet2'!#REF!</definedName>
    <definedName name="G3.331">'[8]Sheet2'!#REF!</definedName>
    <definedName name="G3.341" localSheetId="6">'[12]Sheet2'!#REF!</definedName>
    <definedName name="G3.341">'[8]Sheet2'!#REF!</definedName>
    <definedName name="G4.000" localSheetId="6">'[12]Sheet2'!#REF!</definedName>
    <definedName name="G4.000">'[8]Sheet2'!#REF!</definedName>
    <definedName name="G4.010" localSheetId="6">'[12]Sheet2'!#REF!</definedName>
    <definedName name="G4.010">'[8]Sheet2'!#REF!</definedName>
    <definedName name="G4.020" localSheetId="6">'[12]Sheet2'!#REF!</definedName>
    <definedName name="G4.020">'[8]Sheet2'!#REF!</definedName>
    <definedName name="G4.030" localSheetId="6">'[12]Sheet2'!#REF!</definedName>
    <definedName name="G4.030">'[8]Sheet2'!#REF!</definedName>
    <definedName name="G4.040" localSheetId="6">'[12]Sheet2'!#REF!</definedName>
    <definedName name="G4.040">'[8]Sheet2'!#REF!</definedName>
    <definedName name="G4.101" localSheetId="6">'[12]Sheet2'!#REF!</definedName>
    <definedName name="G4.101">'[8]Sheet2'!#REF!</definedName>
    <definedName name="G4.111" localSheetId="6">'[12]Sheet2'!#REF!</definedName>
    <definedName name="G4.111">'[8]Sheet2'!#REF!</definedName>
    <definedName name="G4.121" localSheetId="6">'[12]Sheet2'!#REF!</definedName>
    <definedName name="G4.121">'[8]Sheet2'!#REF!</definedName>
    <definedName name="G4.131" localSheetId="6">'[12]Sheet2'!#REF!</definedName>
    <definedName name="G4.131">'[8]Sheet2'!#REF!</definedName>
    <definedName name="G4.141" localSheetId="6">'[12]Sheet2'!#REF!</definedName>
    <definedName name="G4.141">'[8]Sheet2'!#REF!</definedName>
    <definedName name="G4.151" localSheetId="6">'[12]Sheet2'!#REF!</definedName>
    <definedName name="G4.151">'[8]Sheet2'!#REF!</definedName>
    <definedName name="G4.161" localSheetId="6">'[12]Sheet2'!#REF!</definedName>
    <definedName name="G4.161">'[8]Sheet2'!#REF!</definedName>
    <definedName name="G4.171" localSheetId="6">'[12]Sheet2'!#REF!</definedName>
    <definedName name="G4.171">'[8]Sheet2'!#REF!</definedName>
    <definedName name="G4.200" localSheetId="6">'[12]Sheet2'!#REF!</definedName>
    <definedName name="G4.200">'[8]Sheet2'!#REF!</definedName>
    <definedName name="G4.210" localSheetId="6">'[12]Sheet2'!#REF!</definedName>
    <definedName name="G4.210">'[8]Sheet2'!#REF!</definedName>
    <definedName name="G4.220" localSheetId="6">'[12]Sheet2'!#REF!</definedName>
    <definedName name="G4.220">'[8]Sheet2'!#REF!</definedName>
    <definedName name="Gia" localSheetId="6">'[16]XL4Poppy'!$A$26</definedName>
    <definedName name="Gia">'[6]XL4Poppy'!$A$26</definedName>
    <definedName name="H0.001" localSheetId="6">'[12]Sheet2'!#REF!</definedName>
    <definedName name="H0.001">'[8]Sheet2'!#REF!</definedName>
    <definedName name="H0.011" localSheetId="6">'[12]Sheet2'!#REF!</definedName>
    <definedName name="H0.011">'[8]Sheet2'!#REF!</definedName>
    <definedName name="H0.021" localSheetId="6">'[12]Sheet2'!#REF!</definedName>
    <definedName name="H0.021">'[8]Sheet2'!#REF!</definedName>
    <definedName name="H0.031" localSheetId="6">'[12]Sheet2'!#REF!</definedName>
    <definedName name="H0.031">'[8]Sheet2'!#REF!</definedName>
    <definedName name="Hello">'XL4Poppy'!$A$15</definedName>
    <definedName name="IO">'[4]COAT&amp;WRAP-QIOT-#3'!#REF!</definedName>
    <definedName name="K0.001" localSheetId="6">'[12]Sheet2'!#REF!</definedName>
    <definedName name="K0.001">'[8]Sheet2'!#REF!</definedName>
    <definedName name="K0.011" localSheetId="6">'[12]Sheet2'!#REF!</definedName>
    <definedName name="K0.011">'[8]Sheet2'!#REF!</definedName>
    <definedName name="K0.101" localSheetId="6">'[12]Sheet2'!#REF!</definedName>
    <definedName name="K0.101">'[8]Sheet2'!#REF!</definedName>
    <definedName name="K0.111" localSheetId="6">'[12]Sheet2'!#REF!</definedName>
    <definedName name="K0.111">'[8]Sheet2'!#REF!</definedName>
    <definedName name="K0.201" localSheetId="6">'[12]Sheet2'!#REF!</definedName>
    <definedName name="K0.201">'[8]Sheet2'!#REF!</definedName>
    <definedName name="K0.211" localSheetId="6">'[12]Sheet2'!#REF!</definedName>
    <definedName name="K0.211">'[8]Sheet2'!#REF!</definedName>
    <definedName name="K0.301" localSheetId="6">'[12]Sheet2'!#REF!</definedName>
    <definedName name="K0.301">'[8]Sheet2'!#REF!</definedName>
    <definedName name="K0.311" localSheetId="6">'[12]Sheet2'!#REF!</definedName>
    <definedName name="K0.311">'[8]Sheet2'!#REF!</definedName>
    <definedName name="K0.400" localSheetId="6">'[12]Sheet2'!#REF!</definedName>
    <definedName name="K0.400">'[8]Sheet2'!#REF!</definedName>
    <definedName name="K0.410" localSheetId="6">'[12]Sheet2'!#REF!</definedName>
    <definedName name="K0.410">'[8]Sheet2'!#REF!</definedName>
    <definedName name="K0.501" localSheetId="6">'[12]Sheet2'!#REF!</definedName>
    <definedName name="K0.501">'[8]Sheet2'!#REF!</definedName>
    <definedName name="K0.511" localSheetId="6">'[12]Sheet2'!#REF!</definedName>
    <definedName name="K0.511">'[8]Sheet2'!#REF!</definedName>
    <definedName name="K0.61" localSheetId="6">'[12]Sheet2'!#REF!</definedName>
    <definedName name="K0.61">'[8]Sheet2'!#REF!</definedName>
    <definedName name="K0.71" localSheetId="6">'[12]Sheet2'!#REF!</definedName>
    <definedName name="K0.71">'[8]Sheet2'!#REF!</definedName>
    <definedName name="K1.001" localSheetId="6">'[12]Sheet2'!#REF!</definedName>
    <definedName name="K1.001">'[8]Sheet2'!#REF!</definedName>
    <definedName name="K1.021" localSheetId="6">'[12]Sheet2'!#REF!</definedName>
    <definedName name="K1.021">'[8]Sheet2'!#REF!</definedName>
    <definedName name="K1.041" localSheetId="6">'[12]Sheet2'!#REF!</definedName>
    <definedName name="K1.041">'[8]Sheet2'!#REF!</definedName>
    <definedName name="K1.121" localSheetId="6">'[12]Sheet2'!#REF!</definedName>
    <definedName name="K1.121">'[8]Sheet2'!#REF!</definedName>
    <definedName name="K1.201" localSheetId="6">'[12]Sheet2'!#REF!</definedName>
    <definedName name="K1.201">'[8]Sheet2'!#REF!</definedName>
    <definedName name="K1.211" localSheetId="6">'[12]Sheet2'!#REF!</definedName>
    <definedName name="K1.211">'[8]Sheet2'!#REF!</definedName>
    <definedName name="K1.221" localSheetId="6">'[12]Sheet2'!#REF!</definedName>
    <definedName name="K1.221">'[8]Sheet2'!#REF!</definedName>
    <definedName name="K1.301" localSheetId="6">'[12]Sheet2'!#REF!</definedName>
    <definedName name="K1.301">'[8]Sheet2'!#REF!</definedName>
    <definedName name="K1.321" localSheetId="6">'[12]Sheet2'!#REF!</definedName>
    <definedName name="K1.321">'[8]Sheet2'!#REF!</definedName>
    <definedName name="K1.331" localSheetId="6">'[12]Sheet2'!#REF!</definedName>
    <definedName name="K1.331">'[8]Sheet2'!#REF!</definedName>
    <definedName name="K1.341" localSheetId="6">'[12]Sheet2'!#REF!</definedName>
    <definedName name="K1.341">'[8]Sheet2'!#REF!</definedName>
    <definedName name="K1.401" localSheetId="6">'[12]Sheet2'!#REF!</definedName>
    <definedName name="K1.401">'[8]Sheet2'!#REF!</definedName>
    <definedName name="K1.411" localSheetId="6">'[12]Sheet2'!#REF!</definedName>
    <definedName name="K1.411">'[8]Sheet2'!#REF!</definedName>
    <definedName name="K1.421" localSheetId="6">'[12]Sheet2'!#REF!</definedName>
    <definedName name="K1.421">'[8]Sheet2'!#REF!</definedName>
    <definedName name="K1.431" localSheetId="6">'[12]Sheet2'!#REF!</definedName>
    <definedName name="K1.431">'[8]Sheet2'!#REF!</definedName>
    <definedName name="K1.441" localSheetId="6">'[12]Sheet2'!#REF!</definedName>
    <definedName name="K1.441">'[8]Sheet2'!#REF!</definedName>
    <definedName name="K2.001" localSheetId="6">'[12]Sheet2'!#REF!</definedName>
    <definedName name="K2.001">'[8]Sheet2'!#REF!</definedName>
    <definedName name="K2.011" localSheetId="6">'[12]Sheet2'!#REF!</definedName>
    <definedName name="K2.011">'[8]Sheet2'!#REF!</definedName>
    <definedName name="K2.021" localSheetId="6">'[12]Sheet2'!#REF!</definedName>
    <definedName name="K2.021">'[8]Sheet2'!#REF!</definedName>
    <definedName name="K2.031" localSheetId="6">'[12]Sheet2'!#REF!</definedName>
    <definedName name="K2.031">'[8]Sheet2'!#REF!</definedName>
    <definedName name="K2.041" localSheetId="6">'[12]Sheet2'!#REF!</definedName>
    <definedName name="K2.041">'[8]Sheet2'!#REF!</definedName>
    <definedName name="K2.101" localSheetId="6">'[12]Sheet2'!#REF!</definedName>
    <definedName name="K2.101">'[8]Sheet2'!#REF!</definedName>
    <definedName name="K2.111" localSheetId="6">'[12]Sheet2'!#REF!</definedName>
    <definedName name="K2.111">'[8]Sheet2'!#REF!</definedName>
    <definedName name="K2.121" localSheetId="6">'[12]Sheet2'!#REF!</definedName>
    <definedName name="K2.121">'[8]Sheet2'!#REF!</definedName>
    <definedName name="K2.131" localSheetId="6">'[12]Sheet2'!#REF!</definedName>
    <definedName name="K2.131">'[8]Sheet2'!#REF!</definedName>
    <definedName name="K2.141" localSheetId="6">'[12]Sheet2'!#REF!</definedName>
    <definedName name="K2.141">'[8]Sheet2'!#REF!</definedName>
    <definedName name="K2.201" localSheetId="6">'[12]Sheet2'!#REF!</definedName>
    <definedName name="K2.201">'[8]Sheet2'!#REF!</definedName>
    <definedName name="K2.211" localSheetId="6">'[12]Sheet2'!#REF!</definedName>
    <definedName name="K2.211">'[8]Sheet2'!#REF!</definedName>
    <definedName name="K2.221" localSheetId="6">'[12]Sheet2'!#REF!</definedName>
    <definedName name="K2.221">'[8]Sheet2'!#REF!</definedName>
    <definedName name="K2.231" localSheetId="6">'[12]Sheet2'!#REF!</definedName>
    <definedName name="K2.231">'[8]Sheet2'!#REF!</definedName>
    <definedName name="K2.241" localSheetId="6">'[12]Sheet2'!#REF!</definedName>
    <definedName name="K2.241">'[8]Sheet2'!#REF!</definedName>
    <definedName name="K2.301" localSheetId="6">'[12]Sheet2'!#REF!</definedName>
    <definedName name="K2.301">'[8]Sheet2'!#REF!</definedName>
    <definedName name="K2.321" localSheetId="6">'[12]Sheet2'!#REF!</definedName>
    <definedName name="K2.321">'[8]Sheet2'!#REF!</definedName>
    <definedName name="K2.341" localSheetId="6">'[12]Sheet2'!#REF!</definedName>
    <definedName name="K2.341">'[8]Sheet2'!#REF!</definedName>
    <definedName name="K2.400" localSheetId="6">'[12]Sheet2'!#REF!</definedName>
    <definedName name="K2.400">'[8]Sheet2'!#REF!</definedName>
    <definedName name="K2.420" localSheetId="6">'[12]Sheet2'!#REF!</definedName>
    <definedName name="K2.420">'[8]Sheet2'!#REF!</definedName>
    <definedName name="K2.440" localSheetId="6">'[12]Sheet2'!#REF!</definedName>
    <definedName name="K2.440">'[8]Sheet2'!#REF!</definedName>
    <definedName name="K2.500" localSheetId="6">'[12]Sheet2'!#REF!</definedName>
    <definedName name="K2.500">'[8]Sheet2'!#REF!</definedName>
    <definedName name="K2.520" localSheetId="6">'[12]Sheet2'!#REF!</definedName>
    <definedName name="K2.520">'[8]Sheet2'!#REF!</definedName>
    <definedName name="K2.540" localSheetId="6">'[12]Sheet2'!#REF!</definedName>
    <definedName name="K2.540">'[8]Sheet2'!#REF!</definedName>
    <definedName name="K3.210" localSheetId="6">'[12]Sheet2'!#REF!</definedName>
    <definedName name="K3.210">'[8]Sheet2'!#REF!</definedName>
    <definedName name="K3.220" localSheetId="6">'[12]Sheet2'!#REF!</definedName>
    <definedName name="K3.220">'[8]Sheet2'!#REF!</definedName>
    <definedName name="K3.230" localSheetId="6">'[12]Sheet2'!#REF!</definedName>
    <definedName name="K3.230">'[8]Sheet2'!#REF!</definedName>
    <definedName name="K3.310" localSheetId="6">'[12]Sheet2'!#REF!</definedName>
    <definedName name="K3.310">'[8]Sheet2'!#REF!</definedName>
    <definedName name="K3.320" localSheetId="6">'[12]Sheet2'!#REF!</definedName>
    <definedName name="K3.320">'[8]Sheet2'!#REF!</definedName>
    <definedName name="K3.330" localSheetId="6">'[12]Sheet2'!#REF!</definedName>
    <definedName name="K3.330">'[8]Sheet2'!#REF!</definedName>
    <definedName name="K3.410" localSheetId="6">'[12]Sheet2'!#REF!</definedName>
    <definedName name="K3.410">'[8]Sheet2'!#REF!</definedName>
    <definedName name="K3.430" localSheetId="6">'[12]Sheet2'!#REF!</definedName>
    <definedName name="K3.430">'[8]Sheet2'!#REF!</definedName>
    <definedName name="K3.450" localSheetId="6">'[12]Sheet2'!#REF!</definedName>
    <definedName name="K3.450">'[8]Sheet2'!#REF!</definedName>
    <definedName name="K4.010" localSheetId="6">'[12]Sheet2'!#REF!</definedName>
    <definedName name="K4.010">'[8]Sheet2'!#REF!</definedName>
    <definedName name="K4.020" localSheetId="6">'[12]Sheet2'!#REF!</definedName>
    <definedName name="K4.020">'[8]Sheet2'!#REF!</definedName>
    <definedName name="K4.110" localSheetId="6">'[12]Sheet2'!#REF!</definedName>
    <definedName name="K4.110">'[8]Sheet2'!#REF!</definedName>
    <definedName name="K4.120" localSheetId="6">'[12]Sheet2'!#REF!</definedName>
    <definedName name="K4.120">'[8]Sheet2'!#REF!</definedName>
    <definedName name="K4.210" localSheetId="6">'[12]Sheet2'!#REF!</definedName>
    <definedName name="K4.210">'[8]Sheet2'!#REF!</definedName>
    <definedName name="K4.220" localSheetId="6">'[12]Sheet2'!#REF!</definedName>
    <definedName name="K4.220">'[8]Sheet2'!#REF!</definedName>
    <definedName name="K4.230" localSheetId="6">'[12]Sheet2'!#REF!</definedName>
    <definedName name="K4.230">'[8]Sheet2'!#REF!</definedName>
    <definedName name="K4.240" localSheetId="6">'[12]Sheet2'!#REF!</definedName>
    <definedName name="K4.240">'[8]Sheet2'!#REF!</definedName>
    <definedName name="l" localSheetId="6">'[16]XL4Poppy'!$C$27</definedName>
    <definedName name="l">'[6]XL4Poppy'!$C$27</definedName>
    <definedName name="MakeIt">'XL4Poppy'!$A$26</definedName>
    <definedName name="MAT">'[4]COAT&amp;WRAP-QIOT-#3'!#REF!</definedName>
    <definedName name="MF">'[4]COAT&amp;WRAP-QIOT-#3'!#REF!</definedName>
    <definedName name="Morning">'XL4Poppy'!$C$39</definedName>
    <definedName name="nuoc" localSheetId="6">'[11]gvl'!$N$38</definedName>
    <definedName name="nuoc">'[7]gvl'!$N$38</definedName>
    <definedName name="P">'[4]PNT-QUOT-#3'!#REF!</definedName>
    <definedName name="PEJM">'[4]COAT&amp;WRAP-QIOT-#3'!#REF!</definedName>
    <definedName name="PF">'[4]PNT-QUOT-#3'!#REF!</definedName>
    <definedName name="PM">'[5]IBASE'!$AH$16:$AV$110</definedName>
    <definedName name="Poppy">'XL4Poppy'!$C$27</definedName>
    <definedName name="_xlnm.Print_Area" localSheetId="6">'XL4Poppy'!$C$4</definedName>
    <definedName name="_xlnm.Print_Area" localSheetId="6">'XL4Poppy'!$C$4</definedName>
    <definedName name="Print_Area_MI" localSheetId="6">'[15]ESTI.'!$A$1:$U$52</definedName>
    <definedName name="Print_Area_MI">'[2]ESTI.'!$A$1:$U$52</definedName>
    <definedName name="RT">'[4]COAT&amp;WRAP-QIOT-#3'!#REF!</definedName>
    <definedName name="SB">'[5]IBASE'!$AH$7:$AL$14</definedName>
    <definedName name="SORT" localSheetId="6">#REF!</definedName>
    <definedName name="SORT">#REF!</definedName>
    <definedName name="SORT_AREA" localSheetId="6">'[15]DI-ESTI'!$A$8:$R$489</definedName>
    <definedName name="SORT_AREA">'[2]DI-ESTI'!$A$8:$R$489</definedName>
    <definedName name="SP">'[4]PNT-QUOT-#3'!#REF!</definedName>
    <definedName name="THK">'[4]COAT&amp;WRAP-QIOT-#3'!#REF!</definedName>
    <definedName name="xm" localSheetId="6">'[11]gvl'!$N$16</definedName>
    <definedName name="xm">'[7]gvl'!$N$16</definedName>
    <definedName name="ZYX" localSheetId="6">#REF!</definedName>
    <definedName name="ZYX">#REF!</definedName>
    <definedName name="ZZZ" localSheetId="6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<sst xmlns="http://schemas.openxmlformats.org/spreadsheetml/2006/main" count="282" uniqueCount="122">
  <si>
    <t>Đình chỉ</t>
  </si>
  <si>
    <t>Tạm đình chỉ</t>
  </si>
  <si>
    <t>Tổng cộng</t>
  </si>
  <si>
    <t>Xét xử</t>
  </si>
  <si>
    <t>Tổng số</t>
  </si>
  <si>
    <t>ĐIỀU LUẬT ÁP DỤNG</t>
  </si>
  <si>
    <t>SỐ VỤ ÁN 
PHẢI GIẢI QUYẾT</t>
  </si>
  <si>
    <t>PHÂN TÍCH SỐ VỤ ÁN ĐÃ GIẢI QUYẾT</t>
  </si>
  <si>
    <t>SỐ VỤ ÁN CÒN LẠI</t>
  </si>
  <si>
    <t>PHÂN TÍCH SỐ BỊ CÁO ĐÃ XÉT XỬ</t>
  </si>
  <si>
    <t>SỐ BỊ CÁO ÁP DỤNG HÌNH PHẠT BỔ SUNG</t>
  </si>
  <si>
    <t>Số vụ án trả hồ sơ nhưng VKS không chấp nhận yêu cầu của Toà án</t>
  </si>
  <si>
    <t>Số vụ quá hạn luật định</t>
  </si>
  <si>
    <t>Miễn trách nhiệm hình sự hoặc miễn hình phạt</t>
  </si>
  <si>
    <t>Phạt tiền</t>
  </si>
  <si>
    <t>Cải tạo không giam giữ</t>
  </si>
  <si>
    <t>Tù từ 3 năm trở xuống</t>
  </si>
  <si>
    <t>Tù từ trên 3 năm đến 7 năm</t>
  </si>
  <si>
    <t>Tù từ trên 7 năm đến 15 năm</t>
  </si>
  <si>
    <t>Các hình phạt bổ sung khác</t>
  </si>
  <si>
    <t>Cán bộ công chức</t>
  </si>
  <si>
    <t>Đảng viên</t>
  </si>
  <si>
    <t>Dân tộc thiểu số</t>
  </si>
  <si>
    <t>Nữ</t>
  </si>
  <si>
    <t>Từ đủ 14 đến dưới 16 tuổi</t>
  </si>
  <si>
    <t>Từ đủ 16 đến dưới 18 tuổi</t>
  </si>
  <si>
    <t>Người nước ngoài</t>
  </si>
  <si>
    <t>Vụ</t>
  </si>
  <si>
    <t>Bị cáo</t>
  </si>
  <si>
    <t xml:space="preserve">Vụ </t>
  </si>
  <si>
    <t>Chuyển hồ sơ</t>
  </si>
  <si>
    <t>Trả hồ sơ cho
 Viện kiểm sát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</si>
  <si>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</si>
  <si>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</si>
  <si>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</si>
  <si>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</si>
  <si>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</si>
  <si>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</si>
  <si>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</si>
  <si>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</si>
  <si>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</si>
  <si>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</si>
  <si>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</si>
  <si>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</si>
  <si>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/>
  </si>
  <si>
    <t>Số vụ án điểm hoặc xét xử lưu động</t>
  </si>
  <si>
    <t>Số vụ án xét xử theo thủ tục rút gọn</t>
  </si>
  <si>
    <t>PHÂN TÍCH ĐẶC ĐIỂM NHÂN THÂN 
CÁC BỊ CÁO ĐÃ XÉT XỬ</t>
  </si>
  <si>
    <t>Số vụ án có người bào chữa, người bảo vệ quyền, lợi ích hợp pháp cho đương sự</t>
  </si>
  <si>
    <t>Mau thong ke HS va Mau PT Pha san.xls</t>
  </si>
  <si>
    <t>Book1.xls</t>
  </si>
  <si>
    <t>SỐ VỤ ÁN PHẢI GIẢI QUYẾT</t>
  </si>
  <si>
    <t>SỐ VỤ ÁN, BỊ CÁO CÓ KHÁNG NGHỊ ĐƯỢC TOÀ ÁN CHẤP NHẬN</t>
  </si>
  <si>
    <t>Giữ nguyên bản án, quyết định sơ thẩm</t>
  </si>
  <si>
    <t>Sửa phần dân sự</t>
  </si>
  <si>
    <t>Sửa phần hình phạt bổ sung</t>
  </si>
  <si>
    <t>Tăng hình phạt</t>
  </si>
  <si>
    <t>Giảm hình phạt</t>
  </si>
  <si>
    <t>Thay đổi tội danh</t>
  </si>
  <si>
    <t>Sửa bản án, quyết định
 sơ thẩm</t>
  </si>
  <si>
    <t>Huỷ bản án, quyết định sơ thẩm và tuyên bố bị cáo không có tội</t>
  </si>
  <si>
    <t>Huỷ bản án, quyết định sơ thẩm và đình chỉ vụ án</t>
  </si>
  <si>
    <t>Huỷ bản án, quyết định sơ thẩm để điều tra lại</t>
  </si>
  <si>
    <t>Huỷ bản án, quyết định sơ thẩm để xét xử sơ thẩm lại</t>
  </si>
  <si>
    <t>Huỷ bản án, quyết định
 sơ thẩm</t>
  </si>
  <si>
    <t>Viện kiểm sát kháng nghị</t>
  </si>
  <si>
    <t>Kháng cáo</t>
  </si>
  <si>
    <t>Rút kháng nghị</t>
  </si>
  <si>
    <t>Rút kháng cáo</t>
  </si>
  <si>
    <t>Kháng nghị</t>
  </si>
  <si>
    <t>Chuyển từ cho hưởng án treo sang hình phạt tù</t>
  </si>
  <si>
    <t>Chuyển từ hình phạt khác sang hình phạt tù</t>
  </si>
  <si>
    <t>Chuyển từ hình phạt tù sang cho hưởng án treo</t>
  </si>
  <si>
    <t>Chuyển từ hình phạt tù sang các hình phạt khác không phải giam giữ</t>
  </si>
  <si>
    <t>Do cấp sơ thẩm sai</t>
  </si>
  <si>
    <t>Do có tình tiết mới</t>
  </si>
  <si>
    <t>TOÀ ÁN NHÂN DÂN 
TỈNH QUẢNG BÌNH</t>
  </si>
  <si>
    <t>CỘNG HÒA XÃ HỘI CHỦ NGHĨA VIỆT NAM
Độc lập  - Tự do – Hạnh phúc</t>
  </si>
  <si>
    <t xml:space="preserve">TOÀ ÁN NHÂN DÂN
…………………... </t>
  </si>
  <si>
    <t>Không phạm tội</t>
  </si>
  <si>
    <t xml:space="preserve">Miễn trách nhiệm hình sự </t>
  </si>
  <si>
    <t>Miễn hình phạt</t>
  </si>
  <si>
    <t>Phạt tù nhưng cho hưởng án treo</t>
  </si>
  <si>
    <t>Cấm đảm nhiệm chức vụ</t>
  </si>
  <si>
    <t>Cấm hành nghề hoặc làm công việc nhất định</t>
  </si>
  <si>
    <t>Nghiện ma tuý, các chất kích thích</t>
  </si>
  <si>
    <r>
      <t xml:space="preserve">CHÁNH ÁN
</t>
    </r>
    <r>
      <rPr>
        <i/>
        <sz val="12"/>
        <rFont val="Times New Roman"/>
        <family val="1"/>
      </rPr>
      <t>(Ký và đóng dấu)</t>
    </r>
  </si>
  <si>
    <r>
      <t xml:space="preserve">CỘNG HÒA XÃ HỘI CHỦ NGHĨA VIỆT NAM
</t>
    </r>
    <r>
      <rPr>
        <b/>
        <sz val="11"/>
        <rFont val="Times New Roman"/>
        <family val="1"/>
      </rPr>
      <t>Độc lập  - Tự do – Hạnh phúc</t>
    </r>
  </si>
  <si>
    <r>
      <t xml:space="preserve">THỐNG KÊ KẾT QUẢ GIẢI QUYẾT SƠ THẨM CÁC VỤ ÁN HÌNH SỰ TRONG LĨNH VỰC GIAO THÔNG ĐƯỜNG BỘ
</t>
    </r>
    <r>
      <rPr>
        <i/>
        <sz val="12"/>
        <rFont val="Times New Roman"/>
        <family val="1"/>
      </rPr>
      <t>(Từ ngày 01/01/2014 đến ngày 31/21/2016)</t>
    </r>
  </si>
  <si>
    <t>Từ  đủ 18 tuổi trở lên</t>
  </si>
  <si>
    <t>………………, ngày .........tháng .........năm 2017</t>
  </si>
  <si>
    <r>
      <t>…………….., ngày .........tháng .........năm 2017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CHÁNH ÁN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(Ký và đóng dấu)</t>
    </r>
  </si>
  <si>
    <t>……………., ngày ..... tháng.......năm 2017</t>
  </si>
  <si>
    <t>Vi phạm quy định về điều khiển phương tiện giao thông đường bộ</t>
  </si>
  <si>
    <t>KHOẢN ÁP DỤNG</t>
  </si>
  <si>
    <t>Khoản 1</t>
  </si>
  <si>
    <t>Khoản 2</t>
  </si>
  <si>
    <t>Khoản 3</t>
  </si>
  <si>
    <t>Khoản 4</t>
  </si>
  <si>
    <t>Cản trở giao thông đường bộ</t>
  </si>
  <si>
    <t>Đưa vào sử dụng các phương tiên giao thông không đảm bảo an toàn</t>
  </si>
  <si>
    <t>…</t>
  </si>
  <si>
    <r>
      <t xml:space="preserve">THỐNG KÊ THỤ LÝ VÀ GIẢI QUYẾT PHÚC THẨM CÁC VỤ ÁN HÌNH SỰ
TRONG LĨNH VỰC GIAO THÔNG ĐƯỜNG BỘ
</t>
    </r>
    <r>
      <rPr>
        <i/>
        <sz val="12"/>
        <rFont val="Times New Roman"/>
        <family val="1"/>
      </rPr>
      <t>(Từ ngày 01/01/2014 đến ngày 31/21/2016)</t>
    </r>
  </si>
  <si>
    <r>
      <t xml:space="preserve">CỘNG HÒA XÃ HỘI CHỦ NGHĨA VIỆT NAM
</t>
    </r>
    <r>
      <rPr>
        <b/>
        <sz val="13"/>
        <rFont val="Times New Roman"/>
        <family val="1"/>
      </rPr>
      <t>Độc lập  - Tự do – Hạnh phúc</t>
    </r>
  </si>
  <si>
    <r>
      <t>THỐNG KÊ THỤ LÝ VÀ GIẢI QUYẾT SƠ THẨM CÁC VỤ ÁN HÌNH SỰ TRONG LĨNH VỰC GIAO THÔNG ĐƯỜNG BỘ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(Từ ngày 01/01/2014 đến ngày 31/21/2016)</t>
    </r>
  </si>
  <si>
    <t>Lưu ý: Chỉ thống kê những vụ án mà hành vi phạm tội xảy ra từ ngày 01/01/2014 đến 31/12/2016.</t>
  </si>
  <si>
    <t xml:space="preserve">VIỆN KIỂM SÁT NHÂN DÂN
…………………... </t>
  </si>
  <si>
    <r>
      <t xml:space="preserve">VIỆN TRƯỞNG
</t>
    </r>
    <r>
      <rPr>
        <i/>
        <sz val="12"/>
        <rFont val="Times New Roman"/>
        <family val="1"/>
      </rPr>
      <t>(Ký và đóng dấu)</t>
    </r>
  </si>
  <si>
    <r>
      <t xml:space="preserve">THỐNG KÊ KẾT QUẢ XÉT XỬ SƠ THẨM CÁC VỤ ÁN HÌNH SỰ VIỆN KIỂM SÁT ĐÃ TRUY TỐ
TRONG LĨNH VỰC GIAO THÔNG ĐƯỜNG BỘ
</t>
    </r>
    <r>
      <rPr>
        <i/>
        <sz val="12"/>
        <rFont val="Times New Roman"/>
        <family val="1"/>
      </rPr>
      <t>(Từ ngày 01/01/2014 đến ngày 31/21/2016)</t>
    </r>
  </si>
  <si>
    <t>TỘI PHẠM</t>
  </si>
  <si>
    <r>
      <t xml:space="preserve">THỐNG KÊ KẾT QUẢ ĐIỀU TRA, TRUY TỐ, XÉT XỬ SƠ THẨM CÁC VỤ ÁN HÌNH SỰ
TRONG LĨNH VỰC GIAO THÔNG ĐƯỜNG BỘ
</t>
    </r>
    <r>
      <rPr>
        <i/>
        <sz val="12"/>
        <rFont val="Times New Roman"/>
        <family val="1"/>
      </rPr>
      <t>(Từ ngày 01/01/2014 đến ngày 31/21/2016)</t>
    </r>
  </si>
  <si>
    <t>TỘI DANH</t>
  </si>
  <si>
    <t>Tổng thụ lý</t>
  </si>
  <si>
    <t>Bị can</t>
  </si>
  <si>
    <t>Khởi tố</t>
  </si>
  <si>
    <t>Đề nghị truy tố</t>
  </si>
  <si>
    <t>Trong đó: Pháp nhân</t>
  </si>
  <si>
    <t>Kiểm sát điều tra</t>
  </si>
  <si>
    <t>Truy tố</t>
  </si>
  <si>
    <t>Quyết định việc truy tố</t>
  </si>
  <si>
    <t>Kiểm sát xét xử sơ thẩm</t>
  </si>
  <si>
    <r>
      <t>………………, ngày .........tháng .........năm 2017</t>
    </r>
    <r>
      <rPr>
        <b/>
        <sz val="12"/>
        <rFont val="Times New Roman"/>
        <family val="1"/>
      </rPr>
      <t xml:space="preserve">
VIỆN TRƯỞNG
</t>
    </r>
    <r>
      <rPr>
        <i/>
        <sz val="12"/>
        <rFont val="Times New Roman"/>
        <family val="1"/>
      </rPr>
      <t>(Ký và đóng dấu)</t>
    </r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</si>
</sst>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%"/>
    <numFmt numFmtId="177" formatCode="00.000"/>
    <numFmt numFmtId="178" formatCode="&quot;￥&quot;#,##0;&quot;￥&quot;\-#,##0"/>
    <numFmt numFmtId="179" formatCode="#,##0\ &quot;DM&quot;;\-#,##0\ &quot;DM&quot;"/>
    <numFmt numFmtId="180" formatCode="\$#,##0\ ;\(\$#,##0\)"/>
    <numFmt numFmtId="181" formatCode="0.0"/>
  </numFmts>
  <fonts count="37">
    <font>
      <sz val="12"/>
      <name val=".VnTime"/>
      <family val="0"/>
    </font>
    <font>
      <sz val="10"/>
      <name val="Arial"/>
      <family val="2"/>
    </font>
    <font>
      <u val="single"/>
      <sz val="10"/>
      <color indexed="36"/>
      <name val=".Vn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Microsoft Sans Serif"/>
      <family val="0"/>
    </font>
    <font>
      <sz val="7"/>
      <name val="Times New Roman"/>
      <family val="1"/>
    </font>
    <font>
      <sz val="6"/>
      <name val="Times New Roman"/>
      <family val="1"/>
    </font>
    <font>
      <sz val="5.5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5"/>
      <name val="Times New Roman"/>
      <family val="1"/>
    </font>
    <font>
      <i/>
      <sz val="7"/>
      <name val="Times New Roman"/>
      <family val="1"/>
    </font>
    <font>
      <sz val="14"/>
      <name val=".vntime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1" fillId="0" borderId="3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0" fillId="0" borderId="0" xfId="30" applyFont="1">
      <alignment/>
      <protection/>
    </xf>
    <xf numFmtId="0" fontId="22" fillId="0" borderId="0" xfId="30" applyFont="1">
      <alignment/>
      <protection/>
    </xf>
    <xf numFmtId="0" fontId="17" fillId="0" borderId="0" xfId="30" applyFont="1">
      <alignment/>
      <protection/>
    </xf>
    <xf numFmtId="0" fontId="17" fillId="0" borderId="0" xfId="30" applyFont="1" applyAlignment="1">
      <alignment/>
      <protection/>
    </xf>
    <xf numFmtId="0" fontId="17" fillId="0" borderId="0" xfId="30" applyFont="1" applyAlignment="1" quotePrefix="1">
      <alignment/>
      <protection/>
    </xf>
    <xf numFmtId="0" fontId="17" fillId="0" borderId="0" xfId="30" applyFont="1" applyBorder="1">
      <alignment/>
      <protection/>
    </xf>
    <xf numFmtId="0" fontId="15" fillId="0" borderId="0" xfId="30" applyFont="1" applyAlignment="1">
      <alignment horizontal="center" vertical="center"/>
      <protection/>
    </xf>
    <xf numFmtId="0" fontId="19" fillId="0" borderId="0" xfId="30" applyFont="1">
      <alignment/>
      <protection/>
    </xf>
    <xf numFmtId="0" fontId="26" fillId="2" borderId="0" xfId="44" applyFont="1" applyFill="1">
      <alignment/>
      <protection/>
    </xf>
    <xf numFmtId="0" fontId="1" fillId="0" borderId="0" xfId="44">
      <alignment/>
      <protection/>
    </xf>
    <xf numFmtId="0" fontId="1" fillId="2" borderId="0" xfId="44" applyFill="1">
      <alignment/>
      <protection/>
    </xf>
    <xf numFmtId="0" fontId="1" fillId="3" borderId="4" xfId="44" applyFill="1" applyBorder="1">
      <alignment/>
      <protection/>
    </xf>
    <xf numFmtId="0" fontId="27" fillId="4" borderId="5" xfId="44" applyFont="1" applyFill="1" applyBorder="1" applyAlignment="1">
      <alignment horizontal="center"/>
      <protection/>
    </xf>
    <xf numFmtId="0" fontId="28" fillId="5" borderId="6" xfId="44" applyFont="1" applyFill="1" applyBorder="1" applyAlignment="1">
      <alignment horizontal="center"/>
      <protection/>
    </xf>
    <xf numFmtId="0" fontId="27" fillId="4" borderId="6" xfId="44" applyFont="1" applyFill="1" applyBorder="1" applyAlignment="1">
      <alignment horizontal="center"/>
      <protection/>
    </xf>
    <xf numFmtId="0" fontId="27" fillId="4" borderId="7" xfId="44" applyFont="1" applyFill="1" applyBorder="1" applyAlignment="1">
      <alignment horizontal="center"/>
      <protection/>
    </xf>
    <xf numFmtId="0" fontId="1" fillId="3" borderId="8" xfId="44" applyFill="1" applyBorder="1">
      <alignment/>
      <protection/>
    </xf>
    <xf numFmtId="0" fontId="1" fillId="3" borderId="9" xfId="44" applyFill="1" applyBorder="1">
      <alignment/>
      <protection/>
    </xf>
    <xf numFmtId="0" fontId="15" fillId="0" borderId="0" xfId="30" applyFont="1" applyAlignment="1">
      <alignment vertical="center"/>
      <protection/>
    </xf>
    <xf numFmtId="0" fontId="24" fillId="0" borderId="0" xfId="30" applyFont="1" applyBorder="1" applyAlignment="1">
      <alignment horizontal="right" vertical="center"/>
      <protection/>
    </xf>
    <xf numFmtId="0" fontId="15" fillId="0" borderId="0" xfId="30" applyFont="1" applyAlignment="1" quotePrefix="1">
      <alignment vertical="center"/>
      <protection/>
    </xf>
    <xf numFmtId="4" fontId="15" fillId="0" borderId="0" xfId="30" applyNumberFormat="1" applyFont="1" applyAlignment="1">
      <alignment vertical="center" wrapText="1"/>
      <protection/>
    </xf>
    <xf numFmtId="0" fontId="15" fillId="0" borderId="0" xfId="30" applyFont="1" applyBorder="1" applyAlignment="1">
      <alignment horizontal="center" vertical="center"/>
      <protection/>
    </xf>
    <xf numFmtId="0" fontId="26" fillId="2" borderId="0" xfId="44" applyFont="1" applyFill="1">
      <alignment/>
      <protection/>
    </xf>
    <xf numFmtId="0" fontId="1" fillId="6" borderId="10" xfId="44" applyFill="1" applyBorder="1">
      <alignment/>
      <protection/>
    </xf>
    <xf numFmtId="0" fontId="1" fillId="6" borderId="11" xfId="44" applyFill="1" applyBorder="1">
      <alignment/>
      <protection/>
    </xf>
    <xf numFmtId="0" fontId="1" fillId="6" borderId="8" xfId="44" applyFill="1" applyBorder="1">
      <alignment/>
      <protection/>
    </xf>
    <xf numFmtId="0" fontId="18" fillId="0" borderId="0" xfId="29" applyFont="1" applyFill="1" applyAlignment="1">
      <alignment horizontal="center" vertical="center" wrapText="1"/>
      <protection/>
    </xf>
    <xf numFmtId="0" fontId="19" fillId="0" borderId="0" xfId="29" applyFont="1" applyFill="1" applyAlignment="1">
      <alignment horizontal="center" vertical="center" wrapText="1"/>
      <protection/>
    </xf>
    <xf numFmtId="0" fontId="20" fillId="0" borderId="0" xfId="29" applyFont="1" applyFill="1">
      <alignment/>
      <protection/>
    </xf>
    <xf numFmtId="0" fontId="30" fillId="0" borderId="12" xfId="29" applyFont="1" applyFill="1" applyBorder="1" applyAlignment="1">
      <alignment vertical="center" wrapText="1"/>
      <protection/>
    </xf>
    <xf numFmtId="0" fontId="22" fillId="0" borderId="0" xfId="29" applyFont="1" applyFill="1">
      <alignment/>
      <protection/>
    </xf>
    <xf numFmtId="0" fontId="20" fillId="0" borderId="0" xfId="29" applyFont="1" applyFill="1" applyAlignment="1">
      <alignment horizontal="center" vertical="center"/>
      <protection/>
    </xf>
    <xf numFmtId="0" fontId="21" fillId="0" borderId="0" xfId="29" applyFont="1" applyFill="1" applyBorder="1" applyAlignment="1">
      <alignment horizontal="center"/>
      <protection/>
    </xf>
    <xf numFmtId="0" fontId="18" fillId="0" borderId="0" xfId="29" applyFont="1" applyFill="1" applyBorder="1">
      <alignment/>
      <protection/>
    </xf>
    <xf numFmtId="0" fontId="23" fillId="0" borderId="0" xfId="29" applyFont="1" applyFill="1" applyBorder="1">
      <alignment/>
      <protection/>
    </xf>
    <xf numFmtId="0" fontId="12" fillId="0" borderId="0" xfId="29" applyFont="1" applyFill="1">
      <alignment/>
      <protection/>
    </xf>
    <xf numFmtId="0" fontId="17" fillId="0" borderId="0" xfId="29" applyFont="1" applyFill="1">
      <alignment/>
      <protection/>
    </xf>
    <xf numFmtId="0" fontId="13" fillId="0" borderId="0" xfId="29" applyFont="1" applyFill="1" applyBorder="1" applyAlignment="1">
      <alignment vertical="center" wrapText="1"/>
      <protection/>
    </xf>
    <xf numFmtId="0" fontId="13" fillId="0" borderId="0" xfId="29" applyFont="1" applyFill="1">
      <alignment/>
      <protection/>
    </xf>
    <xf numFmtId="0" fontId="13" fillId="0" borderId="0" xfId="29" applyFont="1" applyFill="1" applyBorder="1" applyAlignment="1">
      <alignment horizontal="center" vertical="center" wrapText="1"/>
      <protection/>
    </xf>
    <xf numFmtId="0" fontId="24" fillId="0" borderId="0" xfId="29" applyFont="1" applyFill="1" applyBorder="1" applyAlignment="1">
      <alignment horizontal="right" vertical="center" wrapText="1"/>
      <protection/>
    </xf>
    <xf numFmtId="4" fontId="15" fillId="0" borderId="0" xfId="30" applyNumberFormat="1" applyFont="1" applyBorder="1" applyAlignment="1" quotePrefix="1">
      <alignment vertical="center" wrapText="1"/>
      <protection/>
    </xf>
    <xf numFmtId="0" fontId="17" fillId="0" borderId="0" xfId="29" applyFont="1" applyFill="1" applyBorder="1" applyAlignment="1">
      <alignment horizontal="right" vertical="center" wrapText="1"/>
      <protection/>
    </xf>
    <xf numFmtId="0" fontId="13" fillId="0" borderId="0" xfId="29" applyFont="1" applyFill="1" applyAlignment="1">
      <alignment vertical="center" wrapText="1"/>
      <protection/>
    </xf>
    <xf numFmtId="0" fontId="19" fillId="0" borderId="0" xfId="29" applyFont="1" applyFill="1">
      <alignment/>
      <protection/>
    </xf>
    <xf numFmtId="0" fontId="23" fillId="0" borderId="0" xfId="29" applyFont="1" applyFill="1">
      <alignment/>
      <protection/>
    </xf>
    <xf numFmtId="4" fontId="15" fillId="0" borderId="0" xfId="30" applyNumberFormat="1" applyFont="1" applyBorder="1" applyAlignment="1">
      <alignment vertical="center" wrapText="1"/>
      <protection/>
    </xf>
    <xf numFmtId="0" fontId="13" fillId="0" borderId="0" xfId="29" applyFont="1" applyFill="1" applyBorder="1" applyAlignment="1">
      <alignment/>
      <protection/>
    </xf>
    <xf numFmtId="0" fontId="18" fillId="0" borderId="0" xfId="29" applyFont="1" applyFill="1" applyBorder="1" applyAlignment="1">
      <alignment vertical="center" wrapText="1"/>
      <protection/>
    </xf>
    <xf numFmtId="0" fontId="12" fillId="0" borderId="0" xfId="29" applyFont="1" applyFill="1" applyAlignment="1">
      <alignment vertical="center" wrapText="1"/>
      <protection/>
    </xf>
    <xf numFmtId="0" fontId="18" fillId="0" borderId="12" xfId="29" applyFont="1" applyFill="1" applyBorder="1" applyAlignment="1">
      <alignment vertical="center" wrapText="1"/>
      <protection/>
    </xf>
    <xf numFmtId="0" fontId="18" fillId="0" borderId="0" xfId="29" applyFont="1" applyFill="1" applyAlignment="1">
      <alignment vertical="center" wrapText="1"/>
      <protection/>
    </xf>
    <xf numFmtId="4" fontId="14" fillId="0" borderId="0" xfId="30" applyNumberFormat="1" applyFont="1" applyBorder="1" applyAlignment="1">
      <alignment vertical="center" wrapText="1"/>
      <protection/>
    </xf>
    <xf numFmtId="0" fontId="14" fillId="0" borderId="13" xfId="30" applyFont="1" applyBorder="1" applyAlignment="1">
      <alignment/>
      <protection/>
    </xf>
    <xf numFmtId="0" fontId="13" fillId="0" borderId="0" xfId="29" applyFont="1" applyFill="1" applyAlignment="1">
      <alignment/>
      <protection/>
    </xf>
    <xf numFmtId="0" fontId="13" fillId="0" borderId="8" xfId="29" applyFont="1" applyFill="1" applyBorder="1" applyAlignment="1">
      <alignment vertical="center" wrapText="1"/>
      <protection/>
    </xf>
    <xf numFmtId="0" fontId="13" fillId="0" borderId="14" xfId="29" applyFont="1" applyFill="1" applyBorder="1" applyAlignment="1">
      <alignment horizontal="center" vertical="center"/>
      <protection/>
    </xf>
    <xf numFmtId="0" fontId="13" fillId="0" borderId="15" xfId="29" applyFont="1" applyFill="1" applyBorder="1">
      <alignment/>
      <protection/>
    </xf>
    <xf numFmtId="0" fontId="13" fillId="0" borderId="15" xfId="29" applyFont="1" applyFill="1" applyBorder="1" applyAlignment="1">
      <alignment horizontal="center"/>
      <protection/>
    </xf>
    <xf numFmtId="0" fontId="13" fillId="0" borderId="15" xfId="29" applyFont="1" applyFill="1" applyBorder="1" applyAlignment="1">
      <alignment horizontal="right"/>
      <protection/>
    </xf>
    <xf numFmtId="0" fontId="30" fillId="0" borderId="14" xfId="29" applyFont="1" applyFill="1" applyBorder="1" applyAlignment="1">
      <alignment horizontal="center"/>
      <protection/>
    </xf>
    <xf numFmtId="0" fontId="13" fillId="0" borderId="14" xfId="29" applyFont="1" applyFill="1" applyBorder="1">
      <alignment/>
      <protection/>
    </xf>
    <xf numFmtId="0" fontId="12" fillId="0" borderId="0" xfId="29" applyFont="1" applyFill="1" applyAlignment="1">
      <alignment vertical="center" wrapText="1"/>
      <protection/>
    </xf>
    <xf numFmtId="0" fontId="29" fillId="0" borderId="0" xfId="30" applyFont="1" applyAlignment="1">
      <alignment horizontal="center" vertical="center" wrapText="1"/>
      <protection/>
    </xf>
    <xf numFmtId="0" fontId="29" fillId="0" borderId="0" xfId="30" applyFont="1" applyAlignment="1">
      <alignment vertical="center" wrapText="1"/>
      <protection/>
    </xf>
    <xf numFmtId="0" fontId="34" fillId="0" borderId="0" xfId="30" applyFont="1" applyAlignment="1">
      <alignment horizontal="center" vertical="center" wrapText="1"/>
      <protection/>
    </xf>
    <xf numFmtId="0" fontId="34" fillId="0" borderId="0" xfId="30" applyFont="1" applyBorder="1" applyAlignment="1">
      <alignment vertical="center" wrapText="1"/>
      <protection/>
    </xf>
    <xf numFmtId="0" fontId="34" fillId="0" borderId="0" xfId="30" applyFont="1" applyAlignment="1">
      <alignment vertical="top" wrapText="1"/>
      <protection/>
    </xf>
    <xf numFmtId="0" fontId="34" fillId="0" borderId="12" xfId="30" applyFont="1" applyBorder="1" applyAlignment="1">
      <alignment horizontal="center" vertical="center" wrapText="1"/>
      <protection/>
    </xf>
    <xf numFmtId="0" fontId="34" fillId="0" borderId="8" xfId="30" applyFont="1" applyBorder="1" applyAlignment="1">
      <alignment horizontal="center" vertical="center" wrapText="1"/>
      <protection/>
    </xf>
    <xf numFmtId="0" fontId="34" fillId="0" borderId="16" xfId="30" applyFont="1" applyFill="1" applyBorder="1">
      <alignment/>
      <protection/>
    </xf>
    <xf numFmtId="0" fontId="34" fillId="0" borderId="16" xfId="30" applyFont="1" applyFill="1" applyBorder="1" applyAlignment="1">
      <alignment horizontal="center"/>
      <protection/>
    </xf>
    <xf numFmtId="0" fontId="34" fillId="0" borderId="15" xfId="30" applyFont="1" applyFill="1" applyBorder="1">
      <alignment/>
      <protection/>
    </xf>
    <xf numFmtId="0" fontId="34" fillId="0" borderId="15" xfId="30" applyFont="1" applyFill="1" applyBorder="1" applyAlignment="1">
      <alignment horizontal="center"/>
      <protection/>
    </xf>
    <xf numFmtId="0" fontId="34" fillId="0" borderId="17" xfId="30" applyFont="1" applyFill="1" applyBorder="1">
      <alignment/>
      <protection/>
    </xf>
    <xf numFmtId="0" fontId="34" fillId="0" borderId="17" xfId="30" applyFont="1" applyFill="1" applyBorder="1" applyAlignment="1">
      <alignment horizontal="center"/>
      <protection/>
    </xf>
    <xf numFmtId="0" fontId="29" fillId="0" borderId="14" xfId="30" applyFont="1" applyFill="1" applyBorder="1" applyAlignment="1">
      <alignment horizontal="center"/>
      <protection/>
    </xf>
    <xf numFmtId="0" fontId="34" fillId="0" borderId="14" xfId="30" applyFont="1" applyFill="1" applyBorder="1">
      <alignment/>
      <protection/>
    </xf>
    <xf numFmtId="0" fontId="34" fillId="0" borderId="14" xfId="30" applyFont="1" applyBorder="1" applyAlignment="1">
      <alignment horizontal="center" vertical="center"/>
      <protection/>
    </xf>
    <xf numFmtId="0" fontId="20" fillId="0" borderId="0" xfId="30" applyFont="1" applyAlignment="1">
      <alignment horizontal="center" vertical="center"/>
      <protection/>
    </xf>
    <xf numFmtId="0" fontId="34" fillId="0" borderId="0" xfId="30" applyFont="1" applyBorder="1" applyAlignment="1">
      <alignment horizontal="center" vertical="center"/>
      <protection/>
    </xf>
    <xf numFmtId="0" fontId="34" fillId="0" borderId="12" xfId="30" applyFont="1" applyBorder="1" applyAlignment="1">
      <alignment vertical="center" wrapText="1"/>
      <protection/>
    </xf>
    <xf numFmtId="0" fontId="34" fillId="0" borderId="0" xfId="30" applyFont="1">
      <alignment/>
      <protection/>
    </xf>
    <xf numFmtId="0" fontId="29" fillId="0" borderId="0" xfId="30" applyFont="1">
      <alignment/>
      <protection/>
    </xf>
    <xf numFmtId="0" fontId="29" fillId="0" borderId="13" xfId="30" applyFont="1" applyBorder="1" applyAlignment="1">
      <alignment/>
      <protection/>
    </xf>
    <xf numFmtId="0" fontId="34" fillId="0" borderId="0" xfId="30" applyFont="1" applyAlignment="1">
      <alignment vertical="center"/>
      <protection/>
    </xf>
    <xf numFmtId="0" fontId="31" fillId="0" borderId="0" xfId="30" applyFont="1" applyBorder="1" applyAlignment="1">
      <alignment horizontal="center" vertical="center"/>
      <protection/>
    </xf>
    <xf numFmtId="0" fontId="34" fillId="0" borderId="0" xfId="30" applyFont="1" applyAlignment="1" quotePrefix="1">
      <alignment vertical="center"/>
      <protection/>
    </xf>
    <xf numFmtId="4" fontId="34" fillId="0" borderId="0" xfId="30" applyNumberFormat="1" applyFont="1" applyAlignment="1">
      <alignment vertical="center" wrapText="1"/>
      <protection/>
    </xf>
    <xf numFmtId="0" fontId="34" fillId="0" borderId="0" xfId="30" applyFont="1" applyAlignment="1">
      <alignment horizontal="center" vertical="center"/>
      <protection/>
    </xf>
    <xf numFmtId="0" fontId="34" fillId="0" borderId="0" xfId="30" applyFont="1" applyAlignment="1">
      <alignment/>
      <protection/>
    </xf>
    <xf numFmtId="0" fontId="34" fillId="0" borderId="0" xfId="30" applyFont="1" applyBorder="1" applyAlignment="1">
      <alignment horizontal="center"/>
      <protection/>
    </xf>
    <xf numFmtId="0" fontId="29" fillId="0" borderId="0" xfId="30" applyFont="1" applyBorder="1" applyAlignment="1">
      <alignment/>
      <protection/>
    </xf>
    <xf numFmtId="0" fontId="34" fillId="0" borderId="14" xfId="30" applyFont="1" applyFill="1" applyBorder="1" applyAlignment="1">
      <alignment horizontal="center"/>
      <protection/>
    </xf>
    <xf numFmtId="0" fontId="34" fillId="0" borderId="14" xfId="30" applyFont="1" applyFill="1" applyBorder="1" applyAlignment="1">
      <alignment horizontal="center" vertical="center"/>
      <protection/>
    </xf>
    <xf numFmtId="0" fontId="34" fillId="0" borderId="14" xfId="30" applyFont="1" applyFill="1" applyBorder="1" applyAlignment="1">
      <alignment horizontal="left" vertical="center" wrapText="1"/>
      <protection/>
    </xf>
    <xf numFmtId="0" fontId="34" fillId="0" borderId="11" xfId="30" applyFont="1" applyFill="1" applyBorder="1" applyAlignment="1">
      <alignment horizontal="left" vertical="center" wrapText="1"/>
      <protection/>
    </xf>
    <xf numFmtId="0" fontId="29" fillId="0" borderId="18" xfId="30" applyFont="1" applyFill="1" applyBorder="1" applyAlignment="1">
      <alignment horizontal="center" vertical="center"/>
      <protection/>
    </xf>
    <xf numFmtId="0" fontId="34" fillId="0" borderId="11" xfId="30" applyFont="1" applyFill="1" applyBorder="1" applyAlignment="1">
      <alignment horizontal="center" vertical="center"/>
      <protection/>
    </xf>
    <xf numFmtId="0" fontId="34" fillId="0" borderId="8" xfId="30" applyFont="1" applyFill="1" applyBorder="1" applyAlignment="1">
      <alignment horizontal="left" vertical="center" wrapText="1"/>
      <protection/>
    </xf>
    <xf numFmtId="0" fontId="29" fillId="0" borderId="0" xfId="30" applyFont="1" applyAlignment="1">
      <alignment wrapText="1"/>
      <protection/>
    </xf>
    <xf numFmtId="0" fontId="34" fillId="0" borderId="0" xfId="30" applyFont="1" applyBorder="1" applyAlignment="1">
      <alignment horizontal="center" vertical="center" wrapText="1"/>
      <protection/>
    </xf>
    <xf numFmtId="0" fontId="20" fillId="0" borderId="0" xfId="30" applyFont="1" applyAlignment="1">
      <alignment/>
      <protection/>
    </xf>
    <xf numFmtId="0" fontId="23" fillId="0" borderId="0" xfId="30" applyFont="1" applyBorder="1" applyAlignment="1">
      <alignment/>
      <protection/>
    </xf>
    <xf numFmtId="0" fontId="29" fillId="0" borderId="0" xfId="30" applyFont="1" applyAlignment="1">
      <alignment/>
      <protection/>
    </xf>
    <xf numFmtId="0" fontId="34" fillId="0" borderId="0" xfId="30" applyFont="1" applyBorder="1" applyAlignment="1">
      <alignment/>
      <protection/>
    </xf>
    <xf numFmtId="0" fontId="34" fillId="0" borderId="14" xfId="30" applyFont="1" applyFill="1" applyBorder="1" applyAlignment="1">
      <alignment vertical="center"/>
      <protection/>
    </xf>
    <xf numFmtId="0" fontId="34" fillId="0" borderId="19" xfId="30" applyFont="1" applyBorder="1" applyAlignment="1">
      <alignment horizontal="center" vertical="center"/>
      <protection/>
    </xf>
    <xf numFmtId="0" fontId="34" fillId="0" borderId="19" xfId="30" applyFont="1" applyBorder="1" applyAlignment="1">
      <alignment vertical="center" wrapText="1"/>
      <protection/>
    </xf>
    <xf numFmtId="0" fontId="34" fillId="0" borderId="19" xfId="30" applyFont="1" applyFill="1" applyBorder="1" applyAlignment="1">
      <alignment vertical="center" wrapText="1"/>
      <protection/>
    </xf>
    <xf numFmtId="0" fontId="34" fillId="0" borderId="19" xfId="30" applyFont="1" applyFill="1" applyBorder="1" applyAlignment="1">
      <alignment horizontal="left" vertical="center" wrapText="1"/>
      <protection/>
    </xf>
    <xf numFmtId="0" fontId="34" fillId="0" borderId="9" xfId="30" applyFont="1" applyFill="1" applyBorder="1">
      <alignment/>
      <protection/>
    </xf>
    <xf numFmtId="0" fontId="34" fillId="0" borderId="14" xfId="30" applyFont="1" applyBorder="1">
      <alignment/>
      <protection/>
    </xf>
    <xf numFmtId="0" fontId="34" fillId="0" borderId="20" xfId="30" applyFont="1" applyBorder="1">
      <alignment/>
      <protection/>
    </xf>
    <xf numFmtId="0" fontId="29" fillId="0" borderId="9" xfId="30" applyFont="1" applyFill="1" applyBorder="1" applyAlignment="1">
      <alignment vertical="center"/>
      <protection/>
    </xf>
    <xf numFmtId="0" fontId="34" fillId="0" borderId="9" xfId="30" applyFont="1" applyBorder="1">
      <alignment/>
      <protection/>
    </xf>
    <xf numFmtId="0" fontId="34" fillId="0" borderId="21" xfId="30" applyFont="1" applyBorder="1">
      <alignment/>
      <protection/>
    </xf>
    <xf numFmtId="0" fontId="29" fillId="0" borderId="14" xfId="30" applyFont="1" applyBorder="1" applyAlignment="1">
      <alignment horizontal="center" vertical="center" wrapText="1"/>
      <protection/>
    </xf>
    <xf numFmtId="0" fontId="29" fillId="0" borderId="20" xfId="30" applyFont="1" applyBorder="1" applyAlignment="1">
      <alignment horizontal="center" vertical="center" wrapText="1"/>
      <protection/>
    </xf>
    <xf numFmtId="0" fontId="31" fillId="0" borderId="22" xfId="30" applyFont="1" applyBorder="1" applyAlignment="1">
      <alignment/>
      <protection/>
    </xf>
    <xf numFmtId="0" fontId="29" fillId="0" borderId="0" xfId="30" applyFont="1" applyAlignment="1">
      <alignment vertical="center"/>
      <protection/>
    </xf>
    <xf numFmtId="0" fontId="34" fillId="0" borderId="20" xfId="30" applyFont="1" applyBorder="1" applyAlignment="1">
      <alignment horizontal="center" vertical="center"/>
      <protection/>
    </xf>
    <xf numFmtId="0" fontId="31" fillId="0" borderId="13" xfId="30" applyFont="1" applyBorder="1" applyAlignment="1">
      <alignment horizontal="center"/>
      <protection/>
    </xf>
    <xf numFmtId="0" fontId="34" fillId="0" borderId="8" xfId="30" applyFont="1" applyFill="1" applyBorder="1" applyAlignment="1">
      <alignment horizontal="center" vertical="center"/>
      <protection/>
    </xf>
    <xf numFmtId="0" fontId="34" fillId="0" borderId="10" xfId="30" applyFont="1" applyFill="1" applyBorder="1" applyAlignment="1">
      <alignment horizontal="center" vertical="center"/>
      <protection/>
    </xf>
    <xf numFmtId="0" fontId="34" fillId="0" borderId="10" xfId="30" applyFont="1" applyBorder="1" applyAlignment="1">
      <alignment horizontal="center" vertical="center" wrapText="1"/>
      <protection/>
    </xf>
    <xf numFmtId="0" fontId="29" fillId="0" borderId="0" xfId="30" applyFont="1" applyAlignment="1">
      <alignment horizontal="center" vertical="center"/>
      <protection/>
    </xf>
    <xf numFmtId="0" fontId="29" fillId="0" borderId="23" xfId="30" applyFont="1" applyBorder="1" applyAlignment="1">
      <alignment horizontal="center" vertical="center" wrapText="1"/>
      <protection/>
    </xf>
    <xf numFmtId="0" fontId="29" fillId="0" borderId="24" xfId="30" applyFont="1" applyBorder="1" applyAlignment="1">
      <alignment horizontal="center" vertical="center" wrapText="1"/>
      <protection/>
    </xf>
    <xf numFmtId="0" fontId="29" fillId="0" borderId="25" xfId="30" applyFont="1" applyBorder="1" applyAlignment="1">
      <alignment horizontal="center" vertical="center" wrapText="1"/>
      <protection/>
    </xf>
    <xf numFmtId="0" fontId="29" fillId="0" borderId="26" xfId="30" applyFont="1" applyBorder="1" applyAlignment="1">
      <alignment horizontal="center" vertical="center" wrapText="1"/>
      <protection/>
    </xf>
    <xf numFmtId="0" fontId="29" fillId="0" borderId="0" xfId="30" applyFont="1" applyBorder="1" applyAlignment="1">
      <alignment horizontal="center" wrapText="1"/>
      <protection/>
    </xf>
    <xf numFmtId="0" fontId="34" fillId="0" borderId="0" xfId="30" applyFont="1" applyBorder="1" applyAlignment="1">
      <alignment horizontal="center" wrapText="1"/>
      <protection/>
    </xf>
    <xf numFmtId="0" fontId="29" fillId="0" borderId="0" xfId="30" applyFont="1" applyAlignment="1">
      <alignment horizontal="center"/>
      <protection/>
    </xf>
    <xf numFmtId="0" fontId="34" fillId="0" borderId="8" xfId="30" applyFont="1" applyBorder="1" applyAlignment="1">
      <alignment horizontal="center" vertical="center" wrapText="1"/>
      <protection/>
    </xf>
    <xf numFmtId="0" fontId="34" fillId="0" borderId="11" xfId="30" applyFont="1" applyBorder="1" applyAlignment="1">
      <alignment horizontal="center" vertical="center" wrapText="1"/>
      <protection/>
    </xf>
    <xf numFmtId="0" fontId="29" fillId="0" borderId="14" xfId="30" applyFont="1" applyBorder="1" applyAlignment="1">
      <alignment horizontal="center" vertical="center" wrapText="1"/>
      <protection/>
    </xf>
    <xf numFmtId="0" fontId="29" fillId="0" borderId="18" xfId="30" applyFont="1" applyBorder="1" applyAlignment="1">
      <alignment horizontal="center" vertical="center" wrapText="1"/>
      <protection/>
    </xf>
    <xf numFmtId="0" fontId="29" fillId="0" borderId="2" xfId="30" applyFont="1" applyBorder="1" applyAlignment="1">
      <alignment horizontal="center" vertical="center" wrapText="1"/>
      <protection/>
    </xf>
    <xf numFmtId="0" fontId="29" fillId="0" borderId="27" xfId="30" applyFont="1" applyBorder="1" applyAlignment="1">
      <alignment horizontal="center" vertical="center" wrapText="1"/>
      <protection/>
    </xf>
    <xf numFmtId="0" fontId="31" fillId="0" borderId="8" xfId="30" applyFont="1" applyBorder="1" applyAlignment="1">
      <alignment horizontal="center" vertical="center" wrapText="1"/>
      <protection/>
    </xf>
    <xf numFmtId="0" fontId="31" fillId="0" borderId="11" xfId="30" applyFont="1" applyBorder="1" applyAlignment="1">
      <alignment horizontal="center" vertical="center" wrapText="1"/>
      <protection/>
    </xf>
    <xf numFmtId="0" fontId="29" fillId="0" borderId="10" xfId="30" applyFont="1" applyBorder="1" applyAlignment="1">
      <alignment horizontal="center" vertical="center" wrapText="1"/>
      <protection/>
    </xf>
    <xf numFmtId="0" fontId="29" fillId="0" borderId="11" xfId="30" applyFont="1" applyBorder="1" applyAlignment="1">
      <alignment horizontal="center" vertical="center" wrapText="1"/>
      <protection/>
    </xf>
    <xf numFmtId="0" fontId="35" fillId="0" borderId="14" xfId="30" applyFont="1" applyBorder="1" applyAlignment="1">
      <alignment horizontal="center" vertical="center" wrapText="1"/>
      <protection/>
    </xf>
    <xf numFmtId="0" fontId="31" fillId="0" borderId="14" xfId="30" applyFont="1" applyBorder="1" applyAlignment="1">
      <alignment horizontal="center" vertical="center" wrapText="1"/>
      <protection/>
    </xf>
    <xf numFmtId="0" fontId="34" fillId="0" borderId="18" xfId="30" applyFont="1" applyBorder="1" applyAlignment="1">
      <alignment horizontal="center" vertical="center" wrapText="1"/>
      <protection/>
    </xf>
    <xf numFmtId="0" fontId="34" fillId="0" borderId="27" xfId="30" applyFont="1" applyBorder="1" applyAlignment="1">
      <alignment horizontal="center" vertical="center" wrapText="1"/>
      <protection/>
    </xf>
    <xf numFmtId="0" fontId="31" fillId="0" borderId="10" xfId="30" applyFont="1" applyBorder="1" applyAlignment="1">
      <alignment horizontal="center" vertical="center" wrapText="1"/>
      <protection/>
    </xf>
    <xf numFmtId="0" fontId="29" fillId="0" borderId="0" xfId="30" applyFont="1" applyAlignment="1">
      <alignment horizontal="center" vertical="center" wrapText="1"/>
      <protection/>
    </xf>
    <xf numFmtId="0" fontId="34" fillId="0" borderId="0" xfId="30" applyFont="1" applyAlignment="1">
      <alignment horizontal="center" vertical="center" wrapText="1"/>
      <protection/>
    </xf>
    <xf numFmtId="0" fontId="31" fillId="0" borderId="0" xfId="30" applyFont="1" applyBorder="1" applyAlignment="1">
      <alignment horizontal="center" vertical="center" wrapText="1"/>
      <protection/>
    </xf>
    <xf numFmtId="0" fontId="34" fillId="0" borderId="0" xfId="30" applyFont="1" applyBorder="1" applyAlignment="1">
      <alignment horizontal="center" vertical="center"/>
      <protection/>
    </xf>
    <xf numFmtId="0" fontId="31" fillId="0" borderId="12" xfId="30" applyFont="1" applyBorder="1" applyAlignment="1">
      <alignment horizontal="center" vertical="center" wrapText="1"/>
      <protection/>
    </xf>
    <xf numFmtId="0" fontId="34" fillId="0" borderId="12" xfId="30" applyFont="1" applyBorder="1" applyAlignment="1">
      <alignment horizontal="center" vertical="center" wrapText="1"/>
      <protection/>
    </xf>
    <xf numFmtId="0" fontId="34" fillId="0" borderId="8" xfId="30" applyFont="1" applyFill="1" applyBorder="1" applyAlignment="1">
      <alignment horizontal="center" vertical="center" wrapText="1"/>
      <protection/>
    </xf>
    <xf numFmtId="0" fontId="34" fillId="0" borderId="10" xfId="30" applyFont="1" applyFill="1" applyBorder="1" applyAlignment="1">
      <alignment horizontal="center" vertical="center" wrapText="1"/>
      <protection/>
    </xf>
    <xf numFmtId="0" fontId="34" fillId="0" borderId="11" xfId="30" applyFont="1" applyFill="1" applyBorder="1" applyAlignment="1">
      <alignment horizontal="center" vertical="center" wrapText="1"/>
      <protection/>
    </xf>
    <xf numFmtId="0" fontId="29" fillId="0" borderId="2" xfId="30" applyFont="1" applyFill="1" applyBorder="1" applyAlignment="1">
      <alignment horizontal="center" vertical="center"/>
      <protection/>
    </xf>
    <xf numFmtId="0" fontId="29" fillId="0" borderId="27" xfId="30" applyFont="1" applyFill="1" applyBorder="1" applyAlignment="1">
      <alignment horizontal="center" vertical="center"/>
      <protection/>
    </xf>
    <xf numFmtId="0" fontId="29" fillId="0" borderId="8" xfId="30" applyFont="1" applyBorder="1" applyAlignment="1">
      <alignment horizontal="center" vertical="center" wrapText="1"/>
      <protection/>
    </xf>
    <xf numFmtId="0" fontId="29" fillId="0" borderId="0" xfId="30" applyFont="1" applyAlignment="1">
      <alignment horizontal="center" wrapText="1"/>
      <protection/>
    </xf>
    <xf numFmtId="0" fontId="34" fillId="0" borderId="8" xfId="30" applyFont="1" applyBorder="1" applyAlignment="1">
      <alignment horizontal="left" vertical="center" wrapText="1"/>
      <protection/>
    </xf>
    <xf numFmtId="0" fontId="34" fillId="0" borderId="10" xfId="30" applyFont="1" applyBorder="1" applyAlignment="1">
      <alignment horizontal="left" vertical="center" wrapText="1"/>
      <protection/>
    </xf>
    <xf numFmtId="0" fontId="34" fillId="0" borderId="11" xfId="30" applyFont="1" applyBorder="1" applyAlignment="1">
      <alignment horizontal="left" vertical="center" wrapText="1"/>
      <protection/>
    </xf>
    <xf numFmtId="0" fontId="22" fillId="0" borderId="0" xfId="29" applyFont="1" applyFill="1" applyAlignment="1">
      <alignment horizontal="center"/>
      <protection/>
    </xf>
    <xf numFmtId="0" fontId="30" fillId="0" borderId="14" xfId="29" applyFont="1" applyFill="1" applyBorder="1" applyAlignment="1">
      <alignment horizontal="center" vertical="center" wrapText="1"/>
      <protection/>
    </xf>
    <xf numFmtId="0" fontId="32" fillId="0" borderId="8" xfId="29" applyFont="1" applyFill="1" applyBorder="1" applyAlignment="1">
      <alignment horizontal="center" vertical="center" wrapText="1"/>
      <protection/>
    </xf>
    <xf numFmtId="0" fontId="32" fillId="0" borderId="10" xfId="29" applyFont="1" applyFill="1" applyBorder="1" applyAlignment="1">
      <alignment horizontal="center" vertical="center" wrapText="1"/>
      <protection/>
    </xf>
    <xf numFmtId="0" fontId="32" fillId="0" borderId="11" xfId="29" applyFont="1" applyFill="1" applyBorder="1" applyAlignment="1">
      <alignment horizontal="center" vertical="center" wrapText="1"/>
      <protection/>
    </xf>
    <xf numFmtId="0" fontId="13" fillId="0" borderId="8" xfId="29" applyFont="1" applyFill="1" applyBorder="1" applyAlignment="1">
      <alignment horizontal="center" vertical="center" wrapText="1"/>
      <protection/>
    </xf>
    <xf numFmtId="0" fontId="13" fillId="0" borderId="11" xfId="29" applyFont="1" applyFill="1" applyBorder="1" applyAlignment="1">
      <alignment horizontal="center" vertical="center" wrapText="1"/>
      <protection/>
    </xf>
    <xf numFmtId="0" fontId="13" fillId="0" borderId="14" xfId="29" applyFont="1" applyFill="1" applyBorder="1" applyAlignment="1">
      <alignment horizontal="center" vertical="center" wrapText="1"/>
      <protection/>
    </xf>
    <xf numFmtId="0" fontId="31" fillId="0" borderId="0" xfId="29" applyFont="1" applyFill="1" applyBorder="1" applyAlignment="1">
      <alignment horizontal="center" vertical="center"/>
      <protection/>
    </xf>
    <xf numFmtId="0" fontId="29" fillId="0" borderId="0" xfId="29" applyFont="1" applyFill="1" applyAlignment="1">
      <alignment horizontal="center" vertical="center" wrapText="1"/>
      <protection/>
    </xf>
    <xf numFmtId="0" fontId="30" fillId="0" borderId="18" xfId="29" applyFont="1" applyFill="1" applyBorder="1" applyAlignment="1">
      <alignment horizontal="center" vertical="center" wrapText="1"/>
      <protection/>
    </xf>
    <xf numFmtId="0" fontId="30" fillId="0" borderId="27" xfId="29" applyFont="1" applyFill="1" applyBorder="1" applyAlignment="1">
      <alignment horizontal="center" vertical="center" wrapText="1"/>
      <protection/>
    </xf>
    <xf numFmtId="0" fontId="13" fillId="0" borderId="0" xfId="29" applyFont="1" applyFill="1" applyAlignment="1">
      <alignment horizontal="center"/>
      <protection/>
    </xf>
    <xf numFmtId="0" fontId="32" fillId="0" borderId="14" xfId="29" applyFont="1" applyFill="1" applyBorder="1" applyAlignment="1">
      <alignment horizontal="center" vertical="center" wrapText="1"/>
      <protection/>
    </xf>
    <xf numFmtId="0" fontId="32" fillId="0" borderId="28" xfId="29" applyFont="1" applyFill="1" applyBorder="1" applyAlignment="1">
      <alignment horizontal="center" vertical="center" wrapText="1"/>
      <protection/>
    </xf>
    <xf numFmtId="0" fontId="32" fillId="0" borderId="26" xfId="29" applyFont="1" applyFill="1" applyBorder="1" applyAlignment="1">
      <alignment horizontal="center" vertical="center" wrapText="1"/>
      <protection/>
    </xf>
    <xf numFmtId="0" fontId="30" fillId="0" borderId="23" xfId="29" applyFont="1" applyFill="1" applyBorder="1" applyAlignment="1">
      <alignment horizontal="center" vertical="center" wrapText="1"/>
      <protection/>
    </xf>
    <xf numFmtId="0" fontId="30" fillId="0" borderId="24" xfId="29" applyFont="1" applyFill="1" applyBorder="1" applyAlignment="1">
      <alignment horizontal="center" vertical="center" wrapText="1"/>
      <protection/>
    </xf>
    <xf numFmtId="0" fontId="30" fillId="0" borderId="29" xfId="29" applyFont="1" applyFill="1" applyBorder="1" applyAlignment="1">
      <alignment horizontal="center" vertical="center" wrapText="1"/>
      <protection/>
    </xf>
    <xf numFmtId="0" fontId="30" fillId="0" borderId="28" xfId="29" applyFont="1" applyFill="1" applyBorder="1" applyAlignment="1">
      <alignment horizontal="center" vertical="center" wrapText="1"/>
      <protection/>
    </xf>
    <xf numFmtId="0" fontId="30" fillId="0" borderId="25" xfId="29" applyFont="1" applyFill="1" applyBorder="1" applyAlignment="1">
      <alignment horizontal="center" vertical="center" wrapText="1"/>
      <protection/>
    </xf>
    <xf numFmtId="0" fontId="30" fillId="0" borderId="26" xfId="29" applyFont="1" applyFill="1" applyBorder="1" applyAlignment="1">
      <alignment horizontal="center" vertical="center" wrapText="1"/>
      <protection/>
    </xf>
    <xf numFmtId="0" fontId="13" fillId="0" borderId="24" xfId="29" applyFont="1" applyFill="1" applyBorder="1" applyAlignment="1">
      <alignment horizontal="center" vertical="center" wrapText="1"/>
      <protection/>
    </xf>
    <xf numFmtId="0" fontId="13" fillId="0" borderId="28" xfId="29" applyFont="1" applyFill="1" applyBorder="1" applyAlignment="1">
      <alignment horizontal="center" vertical="center" wrapText="1"/>
      <protection/>
    </xf>
    <xf numFmtId="0" fontId="13" fillId="0" borderId="26" xfId="29" applyFont="1" applyFill="1" applyBorder="1" applyAlignment="1">
      <alignment horizontal="center" vertical="center" wrapText="1"/>
      <protection/>
    </xf>
    <xf numFmtId="0" fontId="30" fillId="0" borderId="13" xfId="29" applyFont="1" applyFill="1" applyBorder="1" applyAlignment="1">
      <alignment horizontal="center" vertical="center" wrapText="1"/>
      <protection/>
    </xf>
    <xf numFmtId="0" fontId="29" fillId="0" borderId="0" xfId="29" applyFont="1" applyFill="1" applyBorder="1" applyAlignment="1">
      <alignment horizontal="center" wrapText="1"/>
      <protection/>
    </xf>
    <xf numFmtId="0" fontId="30" fillId="0" borderId="2" xfId="29" applyFont="1" applyFill="1" applyBorder="1" applyAlignment="1">
      <alignment horizontal="center" vertical="center" wrapText="1"/>
      <protection/>
    </xf>
    <xf numFmtId="0" fontId="13" fillId="0" borderId="10" xfId="29" applyFont="1" applyFill="1" applyBorder="1" applyAlignment="1">
      <alignment horizontal="center" vertical="center" wrapText="1"/>
      <protection/>
    </xf>
    <xf numFmtId="0" fontId="30" fillId="0" borderId="12" xfId="29" applyFont="1" applyFill="1" applyBorder="1" applyAlignment="1">
      <alignment horizontal="center" vertical="center" wrapText="1"/>
      <protection/>
    </xf>
    <xf numFmtId="0" fontId="12" fillId="0" borderId="0" xfId="29" applyFont="1" applyFill="1" applyAlignment="1">
      <alignment horizontal="center" vertical="center" wrapText="1"/>
      <protection/>
    </xf>
    <xf numFmtId="0" fontId="31" fillId="0" borderId="12" xfId="29" applyFont="1" applyFill="1" applyBorder="1" applyAlignment="1">
      <alignment horizontal="center" vertical="center" wrapText="1"/>
      <protection/>
    </xf>
    <xf numFmtId="0" fontId="29" fillId="0" borderId="30" xfId="30" applyFont="1" applyBorder="1" applyAlignment="1">
      <alignment horizontal="center" vertical="center" wrapText="1"/>
      <protection/>
    </xf>
    <xf numFmtId="0" fontId="29" fillId="0" borderId="19" xfId="30" applyFont="1" applyBorder="1" applyAlignment="1">
      <alignment horizontal="center" vertical="center" wrapText="1"/>
      <protection/>
    </xf>
    <xf numFmtId="0" fontId="29" fillId="0" borderId="31" xfId="30" applyFont="1" applyBorder="1" applyAlignment="1">
      <alignment horizontal="center" vertical="center" wrapText="1"/>
      <protection/>
    </xf>
    <xf numFmtId="0" fontId="29" fillId="0" borderId="14" xfId="30" applyFont="1" applyBorder="1" applyAlignment="1">
      <alignment horizontal="center" vertical="center" wrapText="1"/>
      <protection/>
    </xf>
    <xf numFmtId="0" fontId="31" fillId="0" borderId="0" xfId="30" applyFont="1" applyAlignment="1">
      <alignment horizontal="center" vertical="center" wrapText="1"/>
      <protection/>
    </xf>
    <xf numFmtId="0" fontId="29" fillId="0" borderId="32" xfId="30" applyFont="1" applyFill="1" applyBorder="1" applyAlignment="1">
      <alignment horizontal="center" vertical="center"/>
      <protection/>
    </xf>
    <xf numFmtId="0" fontId="29" fillId="0" borderId="33" xfId="30" applyFont="1" applyFill="1" applyBorder="1" applyAlignment="1">
      <alignment horizontal="center" vertical="center"/>
      <protection/>
    </xf>
    <xf numFmtId="0" fontId="34" fillId="0" borderId="0" xfId="30" applyFont="1" applyBorder="1" applyAlignment="1">
      <alignment horizontal="center" vertical="center" wrapText="1"/>
      <protection/>
    </xf>
    <xf numFmtId="0" fontId="29" fillId="0" borderId="20" xfId="30" applyFont="1" applyBorder="1" applyAlignment="1">
      <alignment horizontal="center" vertical="center" wrapText="1"/>
      <protection/>
    </xf>
    <xf numFmtId="0" fontId="29" fillId="0" borderId="34" xfId="30" applyFont="1" applyBorder="1" applyAlignment="1">
      <alignment horizontal="center" vertical="center" wrapText="1"/>
      <protection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Normal_PTHS-1B" xfId="29"/>
    <cellStyle name="Normal_STHS-1A" xfId="30"/>
    <cellStyle name="Percent" xfId="31"/>
    <cellStyle name="Total" xfId="32"/>
    <cellStyle name="똿뗦먛귟 [0.00]_PRODUCT DETAIL Q1" xfId="33"/>
    <cellStyle name="똿뗦먛귟_PRODUCT DETAIL Q1" xfId="34"/>
    <cellStyle name="믅됞 [0.00]_PRODUCT DETAIL Q1" xfId="35"/>
    <cellStyle name="믅됞_PRODUCT DETAIL Q1" xfId="36"/>
    <cellStyle name="백분율_95" xfId="37"/>
    <cellStyle name="뷭?_BOOKSHIP" xfId="38"/>
    <cellStyle name="콤마 [0]_1202" xfId="39"/>
    <cellStyle name="콤마_1202" xfId="40"/>
    <cellStyle name="통화 [0]_1202" xfId="41"/>
    <cellStyle name="통화_1202" xfId="42"/>
    <cellStyle name="표준_(정보부문)월별인원계획" xfId="43"/>
    <cellStyle name="표준_kc-elec system check list" xfId="44"/>
    <cellStyle name="一般_Book1" xfId="45"/>
    <cellStyle name="千分位[0]_Book1" xfId="46"/>
    <cellStyle name="千分位_Book1" xfId="47"/>
    <cellStyle name="貨幣 [0]_Book1" xfId="48"/>
    <cellStyle name="貨幣_Book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1</xdr:row>
      <xdr:rowOff>457200</xdr:rowOff>
    </xdr:from>
    <xdr:to>
      <xdr:col>14</xdr:col>
      <xdr:colOff>95250</xdr:colOff>
      <xdr:row>1</xdr:row>
      <xdr:rowOff>457200</xdr:rowOff>
    </xdr:to>
    <xdr:sp>
      <xdr:nvSpPr>
        <xdr:cNvPr id="1" name="Line 1"/>
        <xdr:cNvSpPr>
          <a:spLocks/>
        </xdr:cNvSpPr>
      </xdr:nvSpPr>
      <xdr:spPr>
        <a:xfrm>
          <a:off x="10620375" y="6953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2</xdr:row>
      <xdr:rowOff>0</xdr:rowOff>
    </xdr:from>
    <xdr:to>
      <xdr:col>17</xdr:col>
      <xdr:colOff>704850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125200" y="6191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295275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0639425" y="3619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371475</xdr:colOff>
      <xdr:row>2</xdr:row>
      <xdr:rowOff>9525</xdr:rowOff>
    </xdr:from>
    <xdr:to>
      <xdr:col>21</xdr:col>
      <xdr:colOff>238125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0086975" y="6286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2</xdr:row>
      <xdr:rowOff>0</xdr:rowOff>
    </xdr:from>
    <xdr:to>
      <xdr:col>17</xdr:col>
      <xdr:colOff>657225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077575" y="6191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TTin%20h&#228;c\Dung\Thongke\Excel\My%20Documents\CV%20thue%20nhap%20khau\My%20Documents\810\810-Lilama5%20sua.zip\DOCUMENT\DAUTHAU\Dungquat\GOI3\DUNGQUAT-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i%20lieu\quy\gio03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guyen%20Dinh%20Loc\My%20Documents\WINDOWS\Desktop\H&#187;ng\Sonla\DTOAN\phong%20nen\DT-THL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guyen%20Dinh%20Loc\My%20Documents\WINDOWS\Desktop\Dinh%20muc\DMU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guyen%20Dinh%20Loc\My%20Documents\WINDOWS\Desktop\C&#171;%20chuy&#170;n\C&#199;u%205%20Th&#168;ng%20Long\C&#199;u%20Ch&#238;%20G&#23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My%20Documents\Thanh\My%20Documents\810\810-Lilama5%20sua.zip\DOCUMENT\DAUTHAU\Dungquat\GOI3\DUNGQUAT-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My%20Documents\Thanh\My%20Documents\810\810-Lilama5%20sua.zip\CS3408\Standard\RP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My%20Documents\Thanh\My%20Documents\810\810-Lilama5%20sua.zip\My%20Documents\Giang\guicaccong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TTin%20h&#228;c\Dung\Thongke\Excel\My%20Documents\CV%20thue%20nhap%20khau\My%20Documents\810\810-Lilama5%20sua.zip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en\CP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TTin%20h&#228;c\Dung\Thongke\Excel\My%20Documents\CV%20thue%20nhap%20khau\My%20Documents\810\810-Lilama5%20sua.zip\My%20Documents\Giang\guicaccongt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guyen%20Dinh%20Loc\My%20Documents\WINDOWS\Desktop\H&#187;ng\Sonla\DTOAN\phong%20nen\DT-THL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guyen%20Dinh%20Loc\My%20Documents\WINDOWS\Desktop\Dinh%20muc\DMU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guyen%20Dinh%20Loc\My%20Documents\WINDOWS\Desktop\C&#171;%20chuy&#170;n\C&#199;u%205%20Th&#168;ng%20Long\C&#199;u%20Ch&#238;%20G&#2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030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L4Poppy"/>
    </sheetNames>
    <sheetDataSet>
      <sheetData sheetId="6">
        <row r="5">
          <cell r="B5" t="str">
            <v>Baäc thôï</v>
          </cell>
          <cell r="C5" t="str">
            <v>Tieàn löông caàu</v>
          </cell>
          <cell r="D5" t="str">
            <v>Tieàn löông ñöôøng</v>
          </cell>
        </row>
        <row r="6">
          <cell r="B6">
            <v>2</v>
          </cell>
          <cell r="C6">
            <v>12552</v>
          </cell>
          <cell r="D6">
            <v>11924</v>
          </cell>
        </row>
        <row r="7">
          <cell r="B7">
            <v>2.1</v>
          </cell>
          <cell r="C7">
            <v>12685</v>
          </cell>
          <cell r="D7">
            <v>12043</v>
          </cell>
        </row>
        <row r="8">
          <cell r="B8">
            <v>2.2</v>
          </cell>
          <cell r="C8">
            <v>12818</v>
          </cell>
          <cell r="D8">
            <v>12162</v>
          </cell>
        </row>
        <row r="9">
          <cell r="B9">
            <v>2.3</v>
          </cell>
          <cell r="C9">
            <v>12950</v>
          </cell>
          <cell r="D9">
            <v>12280</v>
          </cell>
        </row>
        <row r="10">
          <cell r="B10">
            <v>2.4</v>
          </cell>
          <cell r="C10">
            <v>13083</v>
          </cell>
          <cell r="D10">
            <v>12399</v>
          </cell>
        </row>
        <row r="11">
          <cell r="B11">
            <v>2.5</v>
          </cell>
          <cell r="C11">
            <v>13215</v>
          </cell>
          <cell r="D11">
            <v>12517</v>
          </cell>
        </row>
        <row r="12">
          <cell r="B12">
            <v>2.6</v>
          </cell>
          <cell r="C12">
            <v>13348</v>
          </cell>
          <cell r="D12">
            <v>12636</v>
          </cell>
        </row>
        <row r="13">
          <cell r="B13">
            <v>2.7</v>
          </cell>
          <cell r="C13">
            <v>13481</v>
          </cell>
          <cell r="D13">
            <v>12755</v>
          </cell>
        </row>
        <row r="14">
          <cell r="B14">
            <v>2.8</v>
          </cell>
          <cell r="C14">
            <v>13613</v>
          </cell>
          <cell r="D14">
            <v>12873</v>
          </cell>
        </row>
        <row r="15">
          <cell r="B15">
            <v>2.9</v>
          </cell>
          <cell r="C15">
            <v>13746</v>
          </cell>
          <cell r="D15">
            <v>12992</v>
          </cell>
        </row>
        <row r="16">
          <cell r="B16">
            <v>3</v>
          </cell>
          <cell r="C16">
            <v>13878</v>
          </cell>
        </row>
        <row r="17">
          <cell r="B17">
            <v>3.1</v>
          </cell>
          <cell r="C17">
            <v>14025</v>
          </cell>
          <cell r="D17">
            <v>13250</v>
          </cell>
        </row>
        <row r="18">
          <cell r="B18">
            <v>3.2</v>
          </cell>
          <cell r="C18">
            <v>14171</v>
          </cell>
          <cell r="D18">
            <v>13390</v>
          </cell>
        </row>
        <row r="19">
          <cell r="B19">
            <v>3.3</v>
          </cell>
          <cell r="C19">
            <v>14318</v>
          </cell>
          <cell r="D19">
            <v>13529</v>
          </cell>
        </row>
        <row r="20">
          <cell r="B20">
            <v>3.4</v>
          </cell>
          <cell r="C20">
            <v>14464</v>
          </cell>
          <cell r="D20">
            <v>13669</v>
          </cell>
        </row>
        <row r="21">
          <cell r="B21">
            <v>3.5</v>
          </cell>
          <cell r="C21">
            <v>14611</v>
          </cell>
          <cell r="D21">
            <v>13808</v>
          </cell>
        </row>
        <row r="22">
          <cell r="B22">
            <v>3.6</v>
          </cell>
          <cell r="C22">
            <v>14758</v>
          </cell>
          <cell r="D22">
            <v>13948</v>
          </cell>
        </row>
        <row r="23">
          <cell r="B23">
            <v>3.7</v>
          </cell>
          <cell r="C23">
            <v>14904</v>
          </cell>
          <cell r="D23">
            <v>14088</v>
          </cell>
        </row>
        <row r="24">
          <cell r="B24">
            <v>3.8</v>
          </cell>
          <cell r="C24">
            <v>15051</v>
          </cell>
          <cell r="D24">
            <v>14227</v>
          </cell>
        </row>
        <row r="25">
          <cell r="B25">
            <v>3.9</v>
          </cell>
          <cell r="C25">
            <v>15197</v>
          </cell>
          <cell r="D25">
            <v>14367</v>
          </cell>
        </row>
        <row r="26">
          <cell r="B26">
            <v>4</v>
          </cell>
          <cell r="C26">
            <v>15344</v>
          </cell>
          <cell r="D26">
            <v>14506</v>
          </cell>
        </row>
        <row r="27">
          <cell r="B27">
            <v>4.1</v>
          </cell>
          <cell r="C27">
            <v>15658</v>
          </cell>
          <cell r="D27">
            <v>14792</v>
          </cell>
        </row>
        <row r="28">
          <cell r="B28">
            <v>4.2</v>
          </cell>
          <cell r="C28">
            <v>15972</v>
          </cell>
          <cell r="D28">
            <v>15079</v>
          </cell>
        </row>
        <row r="29">
          <cell r="B29">
            <v>4.3</v>
          </cell>
          <cell r="C29">
            <v>16286</v>
          </cell>
          <cell r="D29">
            <v>15365</v>
          </cell>
        </row>
        <row r="30">
          <cell r="B30">
            <v>4.4</v>
          </cell>
          <cell r="C30">
            <v>16600</v>
          </cell>
          <cell r="D30">
            <v>15651</v>
          </cell>
        </row>
        <row r="31">
          <cell r="B31">
            <v>4.5</v>
          </cell>
          <cell r="C31">
            <v>16914</v>
          </cell>
          <cell r="D31">
            <v>15937</v>
          </cell>
        </row>
        <row r="32">
          <cell r="B32">
            <v>4.6</v>
          </cell>
          <cell r="C32">
            <v>17228</v>
          </cell>
          <cell r="D32">
            <v>16223</v>
          </cell>
        </row>
        <row r="33">
          <cell r="B33">
            <v>4.7</v>
          </cell>
          <cell r="C33">
            <v>17542</v>
          </cell>
          <cell r="D33">
            <v>16509</v>
          </cell>
        </row>
        <row r="34">
          <cell r="B34">
            <v>4.8</v>
          </cell>
          <cell r="C34">
            <v>17856</v>
          </cell>
          <cell r="D34">
            <v>16795</v>
          </cell>
        </row>
        <row r="35">
          <cell r="B35">
            <v>4.9</v>
          </cell>
          <cell r="C35">
            <v>18240</v>
          </cell>
          <cell r="D35">
            <v>17081</v>
          </cell>
        </row>
        <row r="36">
          <cell r="B36">
            <v>5</v>
          </cell>
          <cell r="C36">
            <v>18484</v>
          </cell>
          <cell r="D36">
            <v>17368</v>
          </cell>
        </row>
        <row r="37">
          <cell r="B37">
            <v>5.1</v>
          </cell>
          <cell r="C37">
            <v>18875</v>
          </cell>
          <cell r="D37">
            <v>17723</v>
          </cell>
        </row>
        <row r="38">
          <cell r="B38">
            <v>5.2</v>
          </cell>
          <cell r="C38">
            <v>19266</v>
          </cell>
          <cell r="D38">
            <v>18079</v>
          </cell>
        </row>
        <row r="39">
          <cell r="B39">
            <v>5.3</v>
          </cell>
          <cell r="C39">
            <v>19656</v>
          </cell>
          <cell r="D39">
            <v>18435</v>
          </cell>
        </row>
        <row r="40">
          <cell r="B40">
            <v>5.4</v>
          </cell>
          <cell r="C40">
            <v>20047</v>
          </cell>
          <cell r="D40">
            <v>18791</v>
          </cell>
        </row>
        <row r="41">
          <cell r="B41">
            <v>5.5</v>
          </cell>
          <cell r="C41">
            <v>20438</v>
          </cell>
          <cell r="D41">
            <v>19147</v>
          </cell>
        </row>
        <row r="42">
          <cell r="B42">
            <v>5.6</v>
          </cell>
          <cell r="C42">
            <v>20829</v>
          </cell>
          <cell r="D42">
            <v>19503</v>
          </cell>
        </row>
        <row r="43">
          <cell r="B43">
            <v>5.7</v>
          </cell>
          <cell r="C43">
            <v>21220</v>
          </cell>
          <cell r="D43">
            <v>19859</v>
          </cell>
        </row>
        <row r="44">
          <cell r="B44">
            <v>5.8</v>
          </cell>
          <cell r="C44">
            <v>21610</v>
          </cell>
          <cell r="D44">
            <v>20215</v>
          </cell>
        </row>
        <row r="45">
          <cell r="B45">
            <v>5.9</v>
          </cell>
          <cell r="C45">
            <v>22001</v>
          </cell>
          <cell r="D45">
            <v>20571</v>
          </cell>
        </row>
        <row r="46">
          <cell r="B46">
            <v>6</v>
          </cell>
          <cell r="C46">
            <v>22392</v>
          </cell>
          <cell r="D46">
            <v>20927</v>
          </cell>
        </row>
        <row r="47">
          <cell r="B47">
            <v>6.1</v>
          </cell>
          <cell r="C47">
            <v>22867</v>
          </cell>
          <cell r="D47">
            <v>21352</v>
          </cell>
        </row>
        <row r="48">
          <cell r="B48">
            <v>6.2</v>
          </cell>
          <cell r="C48">
            <v>23341</v>
          </cell>
          <cell r="D48">
            <v>21778</v>
          </cell>
        </row>
        <row r="49">
          <cell r="B49">
            <v>6.3</v>
          </cell>
          <cell r="C49">
            <v>23816</v>
          </cell>
          <cell r="D49">
            <v>22204</v>
          </cell>
        </row>
        <row r="50">
          <cell r="B50">
            <v>6.4</v>
          </cell>
          <cell r="C50">
            <v>24290</v>
          </cell>
          <cell r="D50">
            <v>22629</v>
          </cell>
        </row>
        <row r="51">
          <cell r="B51">
            <v>6.5</v>
          </cell>
          <cell r="C51">
            <v>24765</v>
          </cell>
          <cell r="D51">
            <v>23055</v>
          </cell>
        </row>
        <row r="52">
          <cell r="B52">
            <v>6.6</v>
          </cell>
          <cell r="C52">
            <v>25239</v>
          </cell>
          <cell r="D52">
            <v>23481</v>
          </cell>
        </row>
        <row r="53">
          <cell r="B53">
            <v>6.7</v>
          </cell>
          <cell r="C53">
            <v>25714</v>
          </cell>
          <cell r="D53">
            <v>23906</v>
          </cell>
        </row>
        <row r="54">
          <cell r="B54">
            <v>6.8</v>
          </cell>
          <cell r="C54">
            <v>26188</v>
          </cell>
          <cell r="D54">
            <v>24332</v>
          </cell>
        </row>
        <row r="55">
          <cell r="B55">
            <v>6.9</v>
          </cell>
          <cell r="C55">
            <v>26663</v>
          </cell>
          <cell r="D55">
            <v>24758</v>
          </cell>
        </row>
        <row r="56">
          <cell r="B56">
            <v>7</v>
          </cell>
          <cell r="C56">
            <v>27137</v>
          </cell>
          <cell r="D56">
            <v>25183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ice-Location"/>
      <sheetName val="bimson"/>
      <sheetName val="tamdiep"/>
      <sheetName val="haiphong"/>
      <sheetName val="tiendo"/>
      <sheetName val="fls guisang"/>
      <sheetName val="td2"/>
      <sheetName val="BS"/>
      <sheetName val="XL4Poppy"/>
    </sheetNames>
    <sheetDataSet>
      <sheetData sheetId="8">
        <row r="26">
          <cell r="A26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  <sheetName val="切割 MTL"/>
      <sheetName val="切割 D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K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L4Poppy"/>
      <sheetName val="Price-Location"/>
      <sheetName val="bimson"/>
      <sheetName val="tamdiep"/>
      <sheetName val="haiphong"/>
      <sheetName val="tiendo"/>
      <sheetName val="fls guisang"/>
      <sheetName val="td2"/>
      <sheetName val="BS"/>
    </sheetNames>
    <sheetDataSet>
      <sheetData sheetId="0">
        <row r="26">
          <cell r="A26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GIA CUOC"/>
      <sheetName val="VUA XM"/>
      <sheetName val="VUA BT"/>
      <sheetName val="Sheet10"/>
      <sheetName val="NC"/>
      <sheetName val="XM"/>
      <sheetName val="CUOC V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TXL"/>
      <sheetName val="PCD"/>
      <sheetName val="THKL"/>
      <sheetName val="DTCT"/>
      <sheetName val="DGCT"/>
      <sheetName val="BGVL"/>
      <sheetName val="NC"/>
      <sheetName val="XM"/>
      <sheetName val="XL4Poppy"/>
    </sheetNames>
    <sheetDataSet>
      <sheetData sheetId="6">
        <row r="5">
          <cell r="B5" t="str">
            <v>Baäc thôï</v>
          </cell>
          <cell r="C5" t="str">
            <v>Tieàn löông caàu</v>
          </cell>
          <cell r="D5" t="str">
            <v>Tieàn löông ñöôøng</v>
          </cell>
        </row>
        <row r="6">
          <cell r="B6">
            <v>2</v>
          </cell>
          <cell r="C6">
            <v>12552</v>
          </cell>
          <cell r="D6">
            <v>11924</v>
          </cell>
        </row>
        <row r="7">
          <cell r="B7">
            <v>2.1</v>
          </cell>
          <cell r="C7">
            <v>12685</v>
          </cell>
          <cell r="D7">
            <v>12043</v>
          </cell>
        </row>
        <row r="8">
          <cell r="B8">
            <v>2.2</v>
          </cell>
          <cell r="C8">
            <v>12818</v>
          </cell>
          <cell r="D8">
            <v>12162</v>
          </cell>
        </row>
        <row r="9">
          <cell r="B9">
            <v>2.3</v>
          </cell>
          <cell r="C9">
            <v>12950</v>
          </cell>
          <cell r="D9">
            <v>12280</v>
          </cell>
        </row>
        <row r="10">
          <cell r="B10">
            <v>2.4</v>
          </cell>
          <cell r="C10">
            <v>13083</v>
          </cell>
          <cell r="D10">
            <v>12399</v>
          </cell>
        </row>
        <row r="11">
          <cell r="B11">
            <v>2.5</v>
          </cell>
          <cell r="C11">
            <v>13215</v>
          </cell>
          <cell r="D11">
            <v>12517</v>
          </cell>
        </row>
        <row r="12">
          <cell r="B12">
            <v>2.6</v>
          </cell>
          <cell r="C12">
            <v>13348</v>
          </cell>
          <cell r="D12">
            <v>12636</v>
          </cell>
        </row>
        <row r="13">
          <cell r="B13">
            <v>2.7</v>
          </cell>
          <cell r="C13">
            <v>13481</v>
          </cell>
          <cell r="D13">
            <v>12755</v>
          </cell>
        </row>
        <row r="14">
          <cell r="B14">
            <v>2.8</v>
          </cell>
          <cell r="C14">
            <v>13613</v>
          </cell>
          <cell r="D14">
            <v>12873</v>
          </cell>
        </row>
        <row r="15">
          <cell r="B15">
            <v>2.9</v>
          </cell>
          <cell r="C15">
            <v>13746</v>
          </cell>
          <cell r="D15">
            <v>12992</v>
          </cell>
        </row>
        <row r="16">
          <cell r="B16">
            <v>3</v>
          </cell>
          <cell r="C16">
            <v>13878</v>
          </cell>
        </row>
        <row r="17">
          <cell r="B17">
            <v>3.1</v>
          </cell>
          <cell r="C17">
            <v>14025</v>
          </cell>
          <cell r="D17">
            <v>13250</v>
          </cell>
        </row>
        <row r="18">
          <cell r="B18">
            <v>3.2</v>
          </cell>
          <cell r="C18">
            <v>14171</v>
          </cell>
          <cell r="D18">
            <v>13390</v>
          </cell>
        </row>
        <row r="19">
          <cell r="B19">
            <v>3.3</v>
          </cell>
          <cell r="C19">
            <v>14318</v>
          </cell>
          <cell r="D19">
            <v>13529</v>
          </cell>
        </row>
        <row r="20">
          <cell r="B20">
            <v>3.4</v>
          </cell>
          <cell r="C20">
            <v>14464</v>
          </cell>
          <cell r="D20">
            <v>13669</v>
          </cell>
        </row>
        <row r="21">
          <cell r="B21">
            <v>3.5</v>
          </cell>
          <cell r="C21">
            <v>14611</v>
          </cell>
          <cell r="D21">
            <v>13808</v>
          </cell>
        </row>
        <row r="22">
          <cell r="B22">
            <v>3.6</v>
          </cell>
          <cell r="C22">
            <v>14758</v>
          </cell>
          <cell r="D22">
            <v>13948</v>
          </cell>
        </row>
        <row r="23">
          <cell r="B23">
            <v>3.7</v>
          </cell>
          <cell r="C23">
            <v>14904</v>
          </cell>
          <cell r="D23">
            <v>14088</v>
          </cell>
        </row>
        <row r="24">
          <cell r="B24">
            <v>3.8</v>
          </cell>
          <cell r="C24">
            <v>15051</v>
          </cell>
          <cell r="D24">
            <v>14227</v>
          </cell>
        </row>
        <row r="25">
          <cell r="B25">
            <v>3.9</v>
          </cell>
          <cell r="C25">
            <v>15197</v>
          </cell>
          <cell r="D25">
            <v>14367</v>
          </cell>
        </row>
        <row r="26">
          <cell r="B26">
            <v>4</v>
          </cell>
          <cell r="C26">
            <v>15344</v>
          </cell>
          <cell r="D26">
            <v>14506</v>
          </cell>
        </row>
        <row r="27">
          <cell r="B27">
            <v>4.1</v>
          </cell>
          <cell r="C27">
            <v>15658</v>
          </cell>
          <cell r="D27">
            <v>14792</v>
          </cell>
        </row>
        <row r="28">
          <cell r="B28">
            <v>4.2</v>
          </cell>
          <cell r="C28">
            <v>15972</v>
          </cell>
          <cell r="D28">
            <v>15079</v>
          </cell>
        </row>
        <row r="29">
          <cell r="B29">
            <v>4.3</v>
          </cell>
          <cell r="C29">
            <v>16286</v>
          </cell>
          <cell r="D29">
            <v>15365</v>
          </cell>
        </row>
        <row r="30">
          <cell r="B30">
            <v>4.4</v>
          </cell>
          <cell r="C30">
            <v>16600</v>
          </cell>
          <cell r="D30">
            <v>15651</v>
          </cell>
        </row>
        <row r="31">
          <cell r="B31">
            <v>4.5</v>
          </cell>
          <cell r="C31">
            <v>16914</v>
          </cell>
          <cell r="D31">
            <v>15937</v>
          </cell>
        </row>
        <row r="32">
          <cell r="B32">
            <v>4.6</v>
          </cell>
          <cell r="C32">
            <v>17228</v>
          </cell>
          <cell r="D32">
            <v>16223</v>
          </cell>
        </row>
        <row r="33">
          <cell r="B33">
            <v>4.7</v>
          </cell>
          <cell r="C33">
            <v>17542</v>
          </cell>
          <cell r="D33">
            <v>16509</v>
          </cell>
        </row>
        <row r="34">
          <cell r="B34">
            <v>4.8</v>
          </cell>
          <cell r="C34">
            <v>17856</v>
          </cell>
          <cell r="D34">
            <v>16795</v>
          </cell>
        </row>
        <row r="35">
          <cell r="B35">
            <v>4.9</v>
          </cell>
          <cell r="C35">
            <v>18240</v>
          </cell>
          <cell r="D35">
            <v>17081</v>
          </cell>
        </row>
        <row r="36">
          <cell r="B36">
            <v>5</v>
          </cell>
          <cell r="C36">
            <v>18484</v>
          </cell>
          <cell r="D36">
            <v>17368</v>
          </cell>
        </row>
        <row r="37">
          <cell r="B37">
            <v>5.1</v>
          </cell>
          <cell r="C37">
            <v>18875</v>
          </cell>
          <cell r="D37">
            <v>17723</v>
          </cell>
        </row>
        <row r="38">
          <cell r="B38">
            <v>5.2</v>
          </cell>
          <cell r="C38">
            <v>19266</v>
          </cell>
          <cell r="D38">
            <v>18079</v>
          </cell>
        </row>
        <row r="39">
          <cell r="B39">
            <v>5.3</v>
          </cell>
          <cell r="C39">
            <v>19656</v>
          </cell>
          <cell r="D39">
            <v>18435</v>
          </cell>
        </row>
        <row r="40">
          <cell r="B40">
            <v>5.4</v>
          </cell>
          <cell r="C40">
            <v>20047</v>
          </cell>
          <cell r="D40">
            <v>18791</v>
          </cell>
        </row>
        <row r="41">
          <cell r="B41">
            <v>5.5</v>
          </cell>
          <cell r="C41">
            <v>20438</v>
          </cell>
          <cell r="D41">
            <v>19147</v>
          </cell>
        </row>
        <row r="42">
          <cell r="B42">
            <v>5.6</v>
          </cell>
          <cell r="C42">
            <v>20829</v>
          </cell>
          <cell r="D42">
            <v>19503</v>
          </cell>
        </row>
        <row r="43">
          <cell r="B43">
            <v>5.7</v>
          </cell>
          <cell r="C43">
            <v>21220</v>
          </cell>
          <cell r="D43">
            <v>19859</v>
          </cell>
        </row>
        <row r="44">
          <cell r="B44">
            <v>5.8</v>
          </cell>
          <cell r="C44">
            <v>21610</v>
          </cell>
          <cell r="D44">
            <v>20215</v>
          </cell>
        </row>
        <row r="45">
          <cell r="B45">
            <v>5.9</v>
          </cell>
          <cell r="C45">
            <v>22001</v>
          </cell>
          <cell r="D45">
            <v>20571</v>
          </cell>
        </row>
        <row r="46">
          <cell r="B46">
            <v>6</v>
          </cell>
          <cell r="C46">
            <v>22392</v>
          </cell>
          <cell r="D46">
            <v>20927</v>
          </cell>
        </row>
        <row r="47">
          <cell r="B47">
            <v>6.1</v>
          </cell>
          <cell r="C47">
            <v>22867</v>
          </cell>
          <cell r="D47">
            <v>21352</v>
          </cell>
        </row>
        <row r="48">
          <cell r="B48">
            <v>6.2</v>
          </cell>
          <cell r="C48">
            <v>23341</v>
          </cell>
          <cell r="D48">
            <v>21778</v>
          </cell>
        </row>
        <row r="49">
          <cell r="B49">
            <v>6.3</v>
          </cell>
          <cell r="C49">
            <v>23816</v>
          </cell>
          <cell r="D49">
            <v>22204</v>
          </cell>
        </row>
        <row r="50">
          <cell r="B50">
            <v>6.4</v>
          </cell>
          <cell r="C50">
            <v>24290</v>
          </cell>
          <cell r="D50">
            <v>22629</v>
          </cell>
        </row>
        <row r="51">
          <cell r="B51">
            <v>6.5</v>
          </cell>
          <cell r="C51">
            <v>24765</v>
          </cell>
          <cell r="D51">
            <v>23055</v>
          </cell>
        </row>
        <row r="52">
          <cell r="B52">
            <v>6.6</v>
          </cell>
          <cell r="C52">
            <v>25239</v>
          </cell>
          <cell r="D52">
            <v>23481</v>
          </cell>
        </row>
        <row r="53">
          <cell r="B53">
            <v>6.7</v>
          </cell>
          <cell r="C53">
            <v>25714</v>
          </cell>
          <cell r="D53">
            <v>23906</v>
          </cell>
        </row>
        <row r="54">
          <cell r="B54">
            <v>6.8</v>
          </cell>
          <cell r="C54">
            <v>26188</v>
          </cell>
          <cell r="D54">
            <v>24332</v>
          </cell>
        </row>
        <row r="55">
          <cell r="B55">
            <v>6.9</v>
          </cell>
          <cell r="C55">
            <v>26663</v>
          </cell>
          <cell r="D55">
            <v>24758</v>
          </cell>
        </row>
        <row r="56">
          <cell r="B56">
            <v>7</v>
          </cell>
          <cell r="C56">
            <v>27137</v>
          </cell>
          <cell r="D56">
            <v>25183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7"/>
  <sheetViews>
    <sheetView showZeros="0" zoomScale="75" zoomScaleNormal="75" workbookViewId="0" topLeftCell="A13">
      <selection activeCell="A5" sqref="A5:A8"/>
    </sheetView>
  </sheetViews>
  <sheetFormatPr defaultColWidth="8.796875" defaultRowHeight="15"/>
  <cols>
    <col min="1" max="1" width="18.09765625" style="1" customWidth="1"/>
    <col min="2" max="2" width="12.19921875" style="1" customWidth="1"/>
    <col min="3" max="4" width="8.8984375" style="1" customWidth="1"/>
    <col min="5" max="5" width="7.8984375" style="1" customWidth="1"/>
    <col min="6" max="6" width="8" style="1" customWidth="1"/>
    <col min="7" max="7" width="7.59765625" style="1" customWidth="1"/>
    <col min="8" max="8" width="8.69921875" style="1" customWidth="1"/>
    <col min="9" max="9" width="7.5" style="1" customWidth="1"/>
    <col min="10" max="10" width="7.59765625" style="1" customWidth="1"/>
    <col min="11" max="11" width="16.59765625" style="1" customWidth="1"/>
    <col min="12" max="12" width="7.19921875" style="1" customWidth="1"/>
    <col min="13" max="13" width="7" style="1" customWidth="1"/>
    <col min="14" max="14" width="9.8984375" style="1" customWidth="1"/>
    <col min="15" max="15" width="10.59765625" style="1" customWidth="1"/>
    <col min="16" max="16" width="6.69921875" style="1" customWidth="1"/>
    <col min="17" max="17" width="7.3984375" style="1" customWidth="1"/>
    <col min="18" max="18" width="7" style="1" customWidth="1"/>
    <col min="19" max="19" width="7.8984375" style="1" customWidth="1"/>
    <col min="20" max="20" width="10" style="8" customWidth="1"/>
    <col min="21" max="16384" width="11" style="1" customWidth="1"/>
  </cols>
  <sheetData>
    <row r="2" spans="1:20" ht="38.25" customHeight="1">
      <c r="A2" s="151" t="s">
        <v>78</v>
      </c>
      <c r="B2" s="151"/>
      <c r="C2" s="66"/>
      <c r="D2" s="67"/>
      <c r="E2" s="67"/>
      <c r="F2" s="67"/>
      <c r="G2" s="67"/>
      <c r="H2" s="67"/>
      <c r="I2" s="67"/>
      <c r="J2" s="151" t="s">
        <v>103</v>
      </c>
      <c r="K2" s="152"/>
      <c r="L2" s="152"/>
      <c r="M2" s="152"/>
      <c r="N2" s="152"/>
      <c r="O2" s="152"/>
      <c r="P2" s="152"/>
      <c r="Q2" s="152"/>
      <c r="R2" s="67"/>
      <c r="S2" s="67"/>
      <c r="T2" s="67"/>
    </row>
    <row r="3" spans="1:20" ht="45" customHeight="1">
      <c r="A3" s="68"/>
      <c r="B3" s="133" t="s">
        <v>104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02"/>
    </row>
    <row r="4" spans="1:20" ht="25.5" customHeight="1">
      <c r="A4" s="83"/>
      <c r="B4" s="83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s="2" customFormat="1" ht="36.75" customHeight="1">
      <c r="A5" s="144" t="s">
        <v>109</v>
      </c>
      <c r="B5" s="144" t="s">
        <v>5</v>
      </c>
      <c r="C5" s="129" t="s">
        <v>6</v>
      </c>
      <c r="D5" s="130"/>
      <c r="E5" s="139" t="s">
        <v>7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8" t="s">
        <v>8</v>
      </c>
      <c r="Q5" s="138"/>
      <c r="R5" s="138"/>
      <c r="S5" s="138"/>
      <c r="T5" s="138"/>
    </row>
    <row r="6" spans="1:20" ht="36" customHeight="1">
      <c r="A6" s="144"/>
      <c r="B6" s="144"/>
      <c r="C6" s="131"/>
      <c r="D6" s="132"/>
      <c r="E6" s="138" t="s">
        <v>30</v>
      </c>
      <c r="F6" s="138"/>
      <c r="G6" s="138" t="s">
        <v>0</v>
      </c>
      <c r="H6" s="138"/>
      <c r="I6" s="139" t="s">
        <v>31</v>
      </c>
      <c r="J6" s="140"/>
      <c r="K6" s="141"/>
      <c r="L6" s="139" t="s">
        <v>3</v>
      </c>
      <c r="M6" s="140"/>
      <c r="N6" s="140"/>
      <c r="O6" s="141"/>
      <c r="P6" s="139" t="s">
        <v>4</v>
      </c>
      <c r="Q6" s="140"/>
      <c r="R6" s="146" t="s">
        <v>1</v>
      </c>
      <c r="S6" s="146"/>
      <c r="T6" s="142" t="s">
        <v>12</v>
      </c>
    </row>
    <row r="7" spans="1:20" ht="26.25" customHeight="1">
      <c r="A7" s="144"/>
      <c r="B7" s="144"/>
      <c r="C7" s="136" t="s">
        <v>27</v>
      </c>
      <c r="D7" s="136" t="s">
        <v>28</v>
      </c>
      <c r="E7" s="136" t="s">
        <v>27</v>
      </c>
      <c r="F7" s="136" t="s">
        <v>28</v>
      </c>
      <c r="G7" s="136" t="s">
        <v>29</v>
      </c>
      <c r="H7" s="136" t="s">
        <v>28</v>
      </c>
      <c r="I7" s="148" t="s">
        <v>4</v>
      </c>
      <c r="J7" s="149"/>
      <c r="K7" s="142" t="s">
        <v>11</v>
      </c>
      <c r="L7" s="148" t="s">
        <v>4</v>
      </c>
      <c r="M7" s="149"/>
      <c r="N7" s="142" t="s">
        <v>45</v>
      </c>
      <c r="O7" s="142" t="s">
        <v>46</v>
      </c>
      <c r="P7" s="136" t="s">
        <v>27</v>
      </c>
      <c r="Q7" s="136" t="s">
        <v>28</v>
      </c>
      <c r="R7" s="147" t="s">
        <v>27</v>
      </c>
      <c r="S7" s="147" t="s">
        <v>28</v>
      </c>
      <c r="T7" s="150"/>
    </row>
    <row r="8" spans="1:20" ht="65.25" customHeight="1">
      <c r="A8" s="145"/>
      <c r="B8" s="145"/>
      <c r="C8" s="137"/>
      <c r="D8" s="137"/>
      <c r="E8" s="137"/>
      <c r="F8" s="137"/>
      <c r="G8" s="137"/>
      <c r="H8" s="137"/>
      <c r="I8" s="71" t="s">
        <v>27</v>
      </c>
      <c r="J8" s="71" t="s">
        <v>28</v>
      </c>
      <c r="K8" s="143"/>
      <c r="L8" s="71" t="s">
        <v>27</v>
      </c>
      <c r="M8" s="71" t="s">
        <v>28</v>
      </c>
      <c r="N8" s="143"/>
      <c r="O8" s="143"/>
      <c r="P8" s="137"/>
      <c r="Q8" s="137"/>
      <c r="R8" s="147"/>
      <c r="S8" s="147"/>
      <c r="T8" s="143"/>
    </row>
    <row r="9" spans="1:20" s="81" customFormat="1" ht="24.75" customHeigh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  <c r="O9" s="80">
        <v>15</v>
      </c>
      <c r="P9" s="80">
        <v>16</v>
      </c>
      <c r="Q9" s="80">
        <v>17</v>
      </c>
      <c r="R9" s="80">
        <v>18</v>
      </c>
      <c r="S9" s="80">
        <v>19</v>
      </c>
      <c r="T9" s="80">
        <v>20</v>
      </c>
    </row>
    <row r="10" spans="1:20" ht="12" customHeight="1">
      <c r="A10" s="72"/>
      <c r="B10" s="73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12" customHeight="1">
      <c r="A12" s="74"/>
      <c r="B12" s="7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ht="12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12" customHeight="1">
      <c r="A14" s="74"/>
      <c r="B14" s="7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ht="12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ht="12" customHeight="1">
      <c r="A16" s="74"/>
      <c r="B16" s="75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ht="12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0" ht="12" customHeight="1">
      <c r="A18" s="74"/>
      <c r="B18" s="75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ht="12" customHeight="1">
      <c r="A19" s="74"/>
      <c r="B19" s="75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12" customHeight="1">
      <c r="A20" s="74"/>
      <c r="B20" s="75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12" customHeight="1">
      <c r="A21" s="74"/>
      <c r="B21" s="75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20" ht="12" customHeight="1">
      <c r="A22" s="74"/>
      <c r="B22" s="75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 ht="12" customHeight="1">
      <c r="A23" s="74"/>
      <c r="B23" s="75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ht="12" customHeight="1">
      <c r="A24" s="74"/>
      <c r="B24" s="7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0" ht="12" customHeight="1">
      <c r="A25" s="74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12" customHeight="1">
      <c r="A26" s="74"/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ht="12" customHeight="1">
      <c r="A27" s="74"/>
      <c r="B27" s="7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0" ht="12" customHeight="1">
      <c r="A28" s="76"/>
      <c r="B28" s="7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24.75" customHeight="1">
      <c r="A29" s="78" t="s">
        <v>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7" s="3" customFormat="1" ht="28.5" customHeight="1">
      <c r="A30" s="55"/>
      <c r="B30" s="55"/>
      <c r="E30" s="4"/>
      <c r="F30" s="5"/>
      <c r="G30" s="6"/>
    </row>
    <row r="31" spans="5:20" s="3" customFormat="1" ht="59.25" customHeight="1">
      <c r="E31" s="19"/>
      <c r="F31" s="19"/>
      <c r="G31" s="19"/>
      <c r="H31" s="19"/>
      <c r="I31" s="19"/>
      <c r="J31" s="23"/>
      <c r="K31" s="153" t="s">
        <v>91</v>
      </c>
      <c r="L31" s="154"/>
      <c r="M31" s="154"/>
      <c r="N31" s="154"/>
      <c r="O31" s="154"/>
      <c r="P31" s="154"/>
      <c r="Q31" s="154"/>
      <c r="R31" s="154"/>
      <c r="S31" s="154"/>
      <c r="T31" s="19"/>
    </row>
    <row r="32" spans="2:20" s="3" customFormat="1" ht="18.75" customHeight="1">
      <c r="B32" s="135" t="s">
        <v>105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06"/>
      <c r="M32" s="106"/>
      <c r="N32" s="106"/>
      <c r="O32" s="22"/>
      <c r="P32" s="22"/>
      <c r="Q32" s="19"/>
      <c r="R32" s="19"/>
      <c r="S32" s="19"/>
      <c r="T32" s="19"/>
    </row>
    <row r="33" spans="2:11" ht="18.75"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5:20" ht="18.75">
      <c r="E34" s="19"/>
      <c r="F34" s="19"/>
      <c r="G34" s="23"/>
      <c r="H34" s="20"/>
      <c r="I34" s="21"/>
      <c r="J34" s="22"/>
      <c r="K34" s="22"/>
      <c r="L34" s="22"/>
      <c r="M34" s="22"/>
      <c r="Q34" s="19"/>
      <c r="R34" s="19"/>
      <c r="S34" s="19"/>
      <c r="T34" s="19"/>
    </row>
    <row r="35" spans="5:20" ht="18.75">
      <c r="E35" s="19"/>
      <c r="F35" s="19"/>
      <c r="G35" s="7"/>
      <c r="H35" s="20"/>
      <c r="I35" s="19"/>
      <c r="J35" s="22"/>
      <c r="K35" s="22"/>
      <c r="L35" s="22"/>
      <c r="M35" s="22"/>
      <c r="Q35" s="19"/>
      <c r="R35" s="19"/>
      <c r="S35" s="19"/>
      <c r="T35" s="19"/>
    </row>
    <row r="37" spans="1:2" ht="18.75">
      <c r="A37" s="105"/>
      <c r="B37" s="105"/>
    </row>
  </sheetData>
  <mergeCells count="33">
    <mergeCell ref="A2:B2"/>
    <mergeCell ref="P6:Q6"/>
    <mergeCell ref="G6:H6"/>
    <mergeCell ref="J2:Q2"/>
    <mergeCell ref="K31:S31"/>
    <mergeCell ref="C4:T4"/>
    <mergeCell ref="E6:F6"/>
    <mergeCell ref="T6:T8"/>
    <mergeCell ref="O7:O8"/>
    <mergeCell ref="I7:J7"/>
    <mergeCell ref="K7:K8"/>
    <mergeCell ref="R6:S6"/>
    <mergeCell ref="R7:R8"/>
    <mergeCell ref="S7:S8"/>
    <mergeCell ref="B5:B8"/>
    <mergeCell ref="L7:M7"/>
    <mergeCell ref="P7:P8"/>
    <mergeCell ref="G7:G8"/>
    <mergeCell ref="F7:F8"/>
    <mergeCell ref="E5:O5"/>
    <mergeCell ref="D7:D8"/>
    <mergeCell ref="C7:C8"/>
    <mergeCell ref="A5:A8"/>
    <mergeCell ref="C5:D6"/>
    <mergeCell ref="B3:S3"/>
    <mergeCell ref="B32:K32"/>
    <mergeCell ref="E7:E8"/>
    <mergeCell ref="P5:T5"/>
    <mergeCell ref="I6:K6"/>
    <mergeCell ref="L6:O6"/>
    <mergeCell ref="Q7:Q8"/>
    <mergeCell ref="N7:N8"/>
    <mergeCell ref="H7:H8"/>
  </mergeCells>
  <printOptions horizontalCentered="1"/>
  <pageMargins left="0.1" right="0.1" top="1.17" bottom="1.15" header="0.5" footer="0.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1"/>
  <sheetViews>
    <sheetView showZeros="0" zoomScale="75" zoomScaleNormal="75" workbookViewId="0" topLeftCell="A16">
      <selection activeCell="A5" sqref="A5:A8"/>
    </sheetView>
  </sheetViews>
  <sheetFormatPr defaultColWidth="8.796875" defaultRowHeight="15"/>
  <cols>
    <col min="1" max="1" width="16.5" style="84" customWidth="1"/>
    <col min="2" max="3" width="9.19921875" style="84" customWidth="1"/>
    <col min="4" max="4" width="7" style="84" customWidth="1"/>
    <col min="5" max="5" width="7.09765625" style="84" customWidth="1"/>
    <col min="6" max="6" width="6" style="84" customWidth="1"/>
    <col min="7" max="7" width="5.3984375" style="84" customWidth="1"/>
    <col min="8" max="8" width="6.59765625" style="84" customWidth="1"/>
    <col min="9" max="9" width="7.3984375" style="84" customWidth="1"/>
    <col min="10" max="10" width="6.59765625" style="84" customWidth="1"/>
    <col min="11" max="11" width="7.5" style="84" customWidth="1"/>
    <col min="12" max="12" width="7.69921875" style="84" customWidth="1"/>
    <col min="13" max="13" width="6.5" style="84" customWidth="1"/>
    <col min="14" max="14" width="9.59765625" style="84" customWidth="1"/>
    <col min="15" max="15" width="7.19921875" style="84" customWidth="1"/>
    <col min="16" max="16" width="6.09765625" style="84" customWidth="1"/>
    <col min="17" max="17" width="6.19921875" style="84" customWidth="1"/>
    <col min="18" max="18" width="7.5" style="84" customWidth="1"/>
    <col min="19" max="19" width="6.19921875" style="84" customWidth="1"/>
    <col min="20" max="20" width="5.69921875" style="84" customWidth="1"/>
    <col min="21" max="21" width="7.8984375" style="84" customWidth="1"/>
    <col min="22" max="22" width="7.09765625" style="84" customWidth="1"/>
    <col min="23" max="23" width="7.69921875" style="84" customWidth="1"/>
    <col min="24" max="24" width="6.59765625" style="84" customWidth="1"/>
    <col min="25" max="25" width="11.19921875" style="84" customWidth="1"/>
    <col min="26" max="16384" width="11" style="84" customWidth="1"/>
  </cols>
  <sheetData>
    <row r="2" spans="1:25" ht="33" customHeight="1">
      <c r="A2" s="151" t="s">
        <v>78</v>
      </c>
      <c r="B2" s="151"/>
      <c r="C2" s="65"/>
      <c r="D2" s="67"/>
      <c r="E2" s="67"/>
      <c r="F2" s="67"/>
      <c r="G2" s="67"/>
      <c r="H2" s="67"/>
      <c r="I2" s="67"/>
      <c r="J2" s="67"/>
      <c r="K2" s="67"/>
      <c r="L2" s="151" t="s">
        <v>77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66"/>
      <c r="X2" s="66"/>
      <c r="Y2" s="66"/>
    </row>
    <row r="3" spans="1:25" ht="42.75" customHeight="1">
      <c r="A3" s="68"/>
      <c r="B3" s="68"/>
      <c r="C3" s="68"/>
      <c r="D3" s="163" t="s">
        <v>88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69"/>
      <c r="U3" s="69"/>
      <c r="V3" s="69"/>
      <c r="W3" s="69"/>
      <c r="X3" s="69"/>
      <c r="Y3" s="69"/>
    </row>
    <row r="4" spans="1:25" ht="25.5" customHeight="1">
      <c r="A4" s="156"/>
      <c r="B4" s="156"/>
      <c r="C4" s="70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67"/>
      <c r="S4" s="67"/>
      <c r="T4" s="67"/>
      <c r="U4" s="67"/>
      <c r="V4" s="67"/>
      <c r="W4" s="67"/>
      <c r="X4" s="67"/>
      <c r="Y4" s="67"/>
    </row>
    <row r="5" spans="1:25" s="85" customFormat="1" ht="34.5" customHeight="1">
      <c r="A5" s="144" t="s">
        <v>109</v>
      </c>
      <c r="B5" s="144" t="s">
        <v>5</v>
      </c>
      <c r="C5" s="162" t="s">
        <v>94</v>
      </c>
      <c r="D5" s="138" t="s">
        <v>9</v>
      </c>
      <c r="E5" s="138"/>
      <c r="F5" s="138"/>
      <c r="G5" s="138"/>
      <c r="H5" s="138"/>
      <c r="I5" s="138"/>
      <c r="J5" s="138"/>
      <c r="K5" s="138"/>
      <c r="L5" s="138"/>
      <c r="M5" s="139" t="s">
        <v>10</v>
      </c>
      <c r="N5" s="140"/>
      <c r="O5" s="141"/>
      <c r="P5" s="138" t="s">
        <v>47</v>
      </c>
      <c r="Q5" s="138"/>
      <c r="R5" s="138"/>
      <c r="S5" s="138"/>
      <c r="T5" s="138"/>
      <c r="U5" s="138"/>
      <c r="V5" s="138"/>
      <c r="W5" s="138"/>
      <c r="X5" s="138"/>
      <c r="Y5" s="136" t="s">
        <v>48</v>
      </c>
    </row>
    <row r="6" spans="1:25" ht="18.75" customHeight="1">
      <c r="A6" s="144"/>
      <c r="B6" s="144"/>
      <c r="C6" s="144"/>
      <c r="D6" s="136" t="s">
        <v>79</v>
      </c>
      <c r="E6" s="136" t="s">
        <v>80</v>
      </c>
      <c r="F6" s="136" t="s">
        <v>81</v>
      </c>
      <c r="G6" s="136" t="s">
        <v>14</v>
      </c>
      <c r="H6" s="136" t="s">
        <v>15</v>
      </c>
      <c r="I6" s="136" t="s">
        <v>82</v>
      </c>
      <c r="J6" s="136" t="s">
        <v>16</v>
      </c>
      <c r="K6" s="136" t="s">
        <v>17</v>
      </c>
      <c r="L6" s="136" t="s">
        <v>18</v>
      </c>
      <c r="M6" s="157" t="s">
        <v>83</v>
      </c>
      <c r="N6" s="157" t="s">
        <v>84</v>
      </c>
      <c r="O6" s="157" t="s">
        <v>19</v>
      </c>
      <c r="P6" s="136" t="s">
        <v>20</v>
      </c>
      <c r="Q6" s="136" t="s">
        <v>21</v>
      </c>
      <c r="R6" s="136" t="s">
        <v>85</v>
      </c>
      <c r="S6" s="136" t="s">
        <v>22</v>
      </c>
      <c r="T6" s="136" t="s">
        <v>23</v>
      </c>
      <c r="U6" s="136" t="s">
        <v>24</v>
      </c>
      <c r="V6" s="136" t="s">
        <v>25</v>
      </c>
      <c r="W6" s="136" t="s">
        <v>89</v>
      </c>
      <c r="X6" s="136" t="s">
        <v>26</v>
      </c>
      <c r="Y6" s="127"/>
    </row>
    <row r="7" spans="1:25" ht="17.25" customHeight="1">
      <c r="A7" s="144"/>
      <c r="B7" s="144"/>
      <c r="C7" s="144"/>
      <c r="D7" s="127"/>
      <c r="E7" s="127"/>
      <c r="F7" s="127"/>
      <c r="G7" s="127"/>
      <c r="H7" s="127"/>
      <c r="I7" s="127"/>
      <c r="J7" s="127"/>
      <c r="K7" s="127"/>
      <c r="L7" s="127"/>
      <c r="M7" s="158"/>
      <c r="N7" s="158"/>
      <c r="O7" s="158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65.25" customHeight="1">
      <c r="A8" s="145"/>
      <c r="B8" s="145"/>
      <c r="C8" s="145"/>
      <c r="D8" s="137"/>
      <c r="E8" s="137"/>
      <c r="F8" s="137"/>
      <c r="G8" s="137"/>
      <c r="H8" s="137"/>
      <c r="I8" s="137"/>
      <c r="J8" s="137"/>
      <c r="K8" s="137"/>
      <c r="L8" s="137"/>
      <c r="M8" s="159"/>
      <c r="N8" s="159"/>
      <c r="O8" s="159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ht="24.75" customHeigh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  <c r="O9" s="80">
        <v>15</v>
      </c>
      <c r="P9" s="80">
        <v>16</v>
      </c>
      <c r="Q9" s="80">
        <v>17</v>
      </c>
      <c r="R9" s="80">
        <v>18</v>
      </c>
      <c r="S9" s="80">
        <v>19</v>
      </c>
      <c r="T9" s="80">
        <v>20</v>
      </c>
      <c r="U9" s="80">
        <v>21</v>
      </c>
      <c r="V9" s="80">
        <v>22</v>
      </c>
      <c r="W9" s="80">
        <v>23</v>
      </c>
      <c r="X9" s="80">
        <v>24</v>
      </c>
      <c r="Y9" s="80">
        <v>25</v>
      </c>
    </row>
    <row r="10" spans="1:25" ht="29.25" customHeight="1">
      <c r="A10" s="164" t="s">
        <v>93</v>
      </c>
      <c r="B10" s="125">
        <v>202</v>
      </c>
      <c r="C10" s="96" t="s">
        <v>95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ht="23.25" customHeight="1">
      <c r="A11" s="165"/>
      <c r="B11" s="126"/>
      <c r="C11" s="96" t="s">
        <v>96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ht="21.75" customHeight="1">
      <c r="A12" s="165"/>
      <c r="B12" s="126"/>
      <c r="C12" s="96" t="s">
        <v>97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ht="21" customHeight="1">
      <c r="A13" s="166"/>
      <c r="B13" s="100"/>
      <c r="C13" s="96" t="s">
        <v>98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ht="24" customHeight="1">
      <c r="A14" s="157" t="s">
        <v>99</v>
      </c>
      <c r="B14" s="125">
        <v>203</v>
      </c>
      <c r="C14" s="96" t="s">
        <v>95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ht="21" customHeight="1">
      <c r="A15" s="158"/>
      <c r="B15" s="126"/>
      <c r="C15" s="96" t="s">
        <v>96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1:25" ht="18" customHeight="1">
      <c r="A16" s="158"/>
      <c r="B16" s="126"/>
      <c r="C16" s="96" t="s">
        <v>97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20.25" customHeight="1">
      <c r="A17" s="159"/>
      <c r="B17" s="100"/>
      <c r="C17" s="96" t="s">
        <v>98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ht="33" customHeight="1">
      <c r="A18" s="101" t="s">
        <v>100</v>
      </c>
      <c r="B18" s="125">
        <v>204</v>
      </c>
      <c r="C18" s="96" t="s">
        <v>95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34.5" customHeight="1">
      <c r="A19" s="98"/>
      <c r="B19" s="100"/>
      <c r="C19" s="96" t="s">
        <v>96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24.75" customHeight="1">
      <c r="A20" s="97" t="s">
        <v>101</v>
      </c>
      <c r="B20" s="96"/>
      <c r="C20" s="95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1:25" ht="27" customHeight="1">
      <c r="A21" s="97" t="s">
        <v>101</v>
      </c>
      <c r="B21" s="96"/>
      <c r="C21" s="95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27" customHeight="1">
      <c r="A22" s="97" t="s">
        <v>101</v>
      </c>
      <c r="B22" s="96"/>
      <c r="C22" s="95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35.25" customHeight="1">
      <c r="A23" s="99" t="s">
        <v>2</v>
      </c>
      <c r="B23" s="160"/>
      <c r="C23" s="16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5" ht="28.5" customHeight="1">
      <c r="A24" s="86"/>
      <c r="B24" s="86"/>
      <c r="C24" s="94"/>
      <c r="Q24" s="124" t="s">
        <v>90</v>
      </c>
      <c r="R24" s="124"/>
      <c r="S24" s="124"/>
      <c r="T24" s="124"/>
      <c r="U24" s="124"/>
      <c r="V24" s="124"/>
      <c r="W24" s="124"/>
      <c r="X24" s="124"/>
      <c r="Y24" s="124"/>
    </row>
    <row r="25" spans="4:25" ht="29.25" customHeight="1">
      <c r="D25" s="87"/>
      <c r="E25" s="82"/>
      <c r="F25" s="88"/>
      <c r="G25" s="87"/>
      <c r="H25" s="87"/>
      <c r="I25" s="87"/>
      <c r="J25" s="82"/>
      <c r="K25" s="82"/>
      <c r="L25" s="89"/>
      <c r="M25" s="90"/>
      <c r="Q25" s="151" t="s">
        <v>86</v>
      </c>
      <c r="R25" s="128"/>
      <c r="S25" s="128"/>
      <c r="T25" s="128"/>
      <c r="U25" s="128"/>
      <c r="V25" s="128"/>
      <c r="W25" s="128"/>
      <c r="X25" s="128"/>
      <c r="Y25" s="128"/>
    </row>
    <row r="26" spans="2:25" ht="18.75" customHeight="1">
      <c r="B26" s="135" t="s">
        <v>105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Q26" s="92"/>
      <c r="R26" s="92"/>
      <c r="S26" s="92"/>
      <c r="T26" s="92"/>
      <c r="U26" s="92"/>
      <c r="V26" s="92"/>
      <c r="W26" s="92"/>
      <c r="X26" s="92"/>
      <c r="Y26" s="92"/>
    </row>
    <row r="28" spans="4:10" ht="15.75">
      <c r="D28" s="87"/>
      <c r="E28" s="82"/>
      <c r="F28" s="88"/>
      <c r="G28" s="90"/>
      <c r="H28" s="90"/>
      <c r="I28" s="90"/>
      <c r="J28" s="90"/>
    </row>
    <row r="29" spans="4:10" ht="15.75">
      <c r="D29" s="87"/>
      <c r="E29" s="91"/>
      <c r="F29" s="88"/>
      <c r="G29" s="90"/>
      <c r="H29" s="90"/>
      <c r="I29" s="90"/>
      <c r="J29" s="90"/>
    </row>
    <row r="31" spans="1:25" ht="15.75">
      <c r="A31" s="107"/>
      <c r="B31" s="107"/>
      <c r="C31" s="93"/>
      <c r="Q31" s="92"/>
      <c r="R31" s="92"/>
      <c r="S31" s="92"/>
      <c r="T31" s="92"/>
      <c r="U31" s="92"/>
      <c r="V31" s="92"/>
      <c r="W31" s="92"/>
      <c r="X31" s="92"/>
      <c r="Y31" s="92"/>
    </row>
  </sheetData>
  <mergeCells count="43">
    <mergeCell ref="A10:A13"/>
    <mergeCell ref="B10:B13"/>
    <mergeCell ref="M5:O5"/>
    <mergeCell ref="A5:A8"/>
    <mergeCell ref="B5:B8"/>
    <mergeCell ref="E6:E8"/>
    <mergeCell ref="D6:D8"/>
    <mergeCell ref="O6:O8"/>
    <mergeCell ref="K6:K8"/>
    <mergeCell ref="C5:C8"/>
    <mergeCell ref="D3:S3"/>
    <mergeCell ref="A23:C23"/>
    <mergeCell ref="T6:T8"/>
    <mergeCell ref="P5:X5"/>
    <mergeCell ref="Q6:Q8"/>
    <mergeCell ref="D5:L5"/>
    <mergeCell ref="F6:F8"/>
    <mergeCell ref="G6:G8"/>
    <mergeCell ref="H6:H8"/>
    <mergeCell ref="I6:I8"/>
    <mergeCell ref="J6:J8"/>
    <mergeCell ref="A14:A17"/>
    <mergeCell ref="B14:B17"/>
    <mergeCell ref="A18:A19"/>
    <mergeCell ref="B18:B19"/>
    <mergeCell ref="P6:P8"/>
    <mergeCell ref="X6:X8"/>
    <mergeCell ref="Y5:Y8"/>
    <mergeCell ref="S6:S8"/>
    <mergeCell ref="U6:U8"/>
    <mergeCell ref="V6:V8"/>
    <mergeCell ref="W6:W8"/>
    <mergeCell ref="R6:R8"/>
    <mergeCell ref="A4:B4"/>
    <mergeCell ref="A2:B2"/>
    <mergeCell ref="D4:Q4"/>
    <mergeCell ref="B26:M26"/>
    <mergeCell ref="M6:M8"/>
    <mergeCell ref="N6:N8"/>
    <mergeCell ref="L6:L8"/>
    <mergeCell ref="L2:V2"/>
    <mergeCell ref="Q25:Y25"/>
    <mergeCell ref="Q24:Y24"/>
  </mergeCells>
  <printOptions horizontalCentered="1"/>
  <pageMargins left="0.1" right="0.1" top="0.97" bottom="1" header="0.5" footer="0.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5"/>
  <sheetViews>
    <sheetView showZeros="0" zoomScale="75" zoomScaleNormal="75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A8"/>
    </sheetView>
  </sheetViews>
  <sheetFormatPr defaultColWidth="8.796875" defaultRowHeight="15"/>
  <cols>
    <col min="1" max="1" width="14.5" style="30" customWidth="1"/>
    <col min="2" max="2" width="5.8984375" style="30" customWidth="1"/>
    <col min="3" max="6" width="3.59765625" style="30" customWidth="1"/>
    <col min="7" max="8" width="3.3984375" style="30" customWidth="1"/>
    <col min="9" max="16" width="3" style="30" customWidth="1"/>
    <col min="17" max="17" width="4.19921875" style="46" customWidth="1"/>
    <col min="18" max="18" width="4.69921875" style="46" customWidth="1"/>
    <col min="19" max="19" width="5.09765625" style="46" customWidth="1"/>
    <col min="20" max="20" width="4.09765625" style="46" customWidth="1"/>
    <col min="21" max="21" width="4.8984375" style="46" customWidth="1"/>
    <col min="22" max="22" width="5.3984375" style="46" customWidth="1"/>
    <col min="23" max="23" width="5" style="46" customWidth="1"/>
    <col min="24" max="24" width="4.19921875" style="46" customWidth="1"/>
    <col min="25" max="25" width="5.3984375" style="47" customWidth="1"/>
    <col min="26" max="26" width="7.5" style="47" customWidth="1"/>
    <col min="27" max="27" width="4.69921875" style="46" customWidth="1"/>
    <col min="28" max="28" width="5" style="46" customWidth="1"/>
    <col min="29" max="29" width="5.09765625" style="46" customWidth="1"/>
    <col min="30" max="30" width="5.3984375" style="46" customWidth="1"/>
    <col min="31" max="31" width="6.09765625" style="46" customWidth="1"/>
    <col min="32" max="32" width="5.69921875" style="46" customWidth="1"/>
    <col min="33" max="34" width="5.8984375" style="46" customWidth="1"/>
    <col min="35" max="35" width="4.8984375" style="46" customWidth="1"/>
    <col min="36" max="36" width="5.09765625" style="46" customWidth="1"/>
    <col min="37" max="37" width="3.8984375" style="46" customWidth="1"/>
    <col min="38" max="38" width="4" style="46" customWidth="1"/>
    <col min="39" max="39" width="6.59765625" style="46" customWidth="1"/>
    <col min="40" max="16384" width="11" style="30" customWidth="1"/>
  </cols>
  <sheetData>
    <row r="1" spans="1:39" ht="28.5" customHeight="1">
      <c r="A1" s="197" t="s">
        <v>76</v>
      </c>
      <c r="B1" s="19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9"/>
      <c r="S1" s="29"/>
      <c r="T1" s="29"/>
      <c r="U1" s="29"/>
      <c r="V1" s="29"/>
      <c r="W1" s="197" t="s">
        <v>87</v>
      </c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64"/>
      <c r="AI1" s="64"/>
      <c r="AJ1" s="64"/>
      <c r="AK1" s="64"/>
      <c r="AL1" s="64"/>
      <c r="AM1" s="51"/>
    </row>
    <row r="2" spans="1:39" ht="57.75" customHeight="1">
      <c r="A2" s="53"/>
      <c r="B2" s="53"/>
      <c r="C2" s="193" t="s">
        <v>102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50"/>
      <c r="AL2" s="50"/>
      <c r="AM2" s="50"/>
    </row>
    <row r="3" spans="1:39" ht="24" customHeight="1">
      <c r="A3" s="52"/>
      <c r="B3" s="52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31"/>
      <c r="AL3" s="31"/>
      <c r="AM3" s="29"/>
    </row>
    <row r="4" spans="1:39" s="32" customFormat="1" ht="24.75" customHeight="1">
      <c r="A4" s="168" t="s">
        <v>109</v>
      </c>
      <c r="B4" s="168" t="s">
        <v>5</v>
      </c>
      <c r="C4" s="168" t="s">
        <v>51</v>
      </c>
      <c r="D4" s="168"/>
      <c r="E4" s="168"/>
      <c r="F4" s="168"/>
      <c r="G4" s="177" t="s">
        <v>7</v>
      </c>
      <c r="H4" s="194"/>
      <c r="I4" s="194"/>
      <c r="J4" s="194"/>
      <c r="K4" s="194"/>
      <c r="L4" s="194"/>
      <c r="M4" s="194"/>
      <c r="N4" s="194"/>
      <c r="O4" s="168" t="s">
        <v>8</v>
      </c>
      <c r="P4" s="168"/>
      <c r="Q4" s="168"/>
      <c r="R4" s="177" t="s">
        <v>9</v>
      </c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78"/>
      <c r="AK4" s="183" t="s">
        <v>52</v>
      </c>
      <c r="AL4" s="184"/>
      <c r="AM4" s="174" t="s">
        <v>48</v>
      </c>
    </row>
    <row r="5" spans="1:39" s="32" customFormat="1" ht="18.75" customHeight="1">
      <c r="A5" s="168"/>
      <c r="B5" s="168"/>
      <c r="C5" s="183" t="s">
        <v>65</v>
      </c>
      <c r="D5" s="192"/>
      <c r="E5" s="183" t="s">
        <v>66</v>
      </c>
      <c r="F5" s="184"/>
      <c r="G5" s="168" t="s">
        <v>0</v>
      </c>
      <c r="H5" s="168"/>
      <c r="I5" s="168"/>
      <c r="J5" s="168"/>
      <c r="K5" s="177" t="s">
        <v>3</v>
      </c>
      <c r="L5" s="194"/>
      <c r="M5" s="194"/>
      <c r="N5" s="178"/>
      <c r="O5" s="183" t="s">
        <v>4</v>
      </c>
      <c r="P5" s="184"/>
      <c r="Q5" s="169" t="s">
        <v>12</v>
      </c>
      <c r="R5" s="174" t="s">
        <v>53</v>
      </c>
      <c r="S5" s="174" t="s">
        <v>13</v>
      </c>
      <c r="T5" s="174" t="s">
        <v>54</v>
      </c>
      <c r="U5" s="174" t="s">
        <v>55</v>
      </c>
      <c r="V5" s="168" t="s">
        <v>56</v>
      </c>
      <c r="W5" s="168"/>
      <c r="X5" s="168"/>
      <c r="Y5" s="168" t="s">
        <v>57</v>
      </c>
      <c r="Z5" s="168"/>
      <c r="AA5" s="168"/>
      <c r="AB5" s="180" t="s">
        <v>58</v>
      </c>
      <c r="AC5" s="168" t="s">
        <v>59</v>
      </c>
      <c r="AD5" s="168"/>
      <c r="AE5" s="174" t="s">
        <v>60</v>
      </c>
      <c r="AF5" s="189" t="s">
        <v>61</v>
      </c>
      <c r="AG5" s="172" t="s">
        <v>62</v>
      </c>
      <c r="AH5" s="172" t="s">
        <v>63</v>
      </c>
      <c r="AI5" s="168" t="s">
        <v>64</v>
      </c>
      <c r="AJ5" s="168"/>
      <c r="AK5" s="185"/>
      <c r="AL5" s="186"/>
      <c r="AM5" s="174"/>
    </row>
    <row r="6" spans="1:39" ht="45.75" customHeight="1">
      <c r="A6" s="168"/>
      <c r="B6" s="168"/>
      <c r="C6" s="187"/>
      <c r="D6" s="196"/>
      <c r="E6" s="187"/>
      <c r="F6" s="188"/>
      <c r="G6" s="183" t="s">
        <v>67</v>
      </c>
      <c r="H6" s="192"/>
      <c r="I6" s="183" t="s">
        <v>68</v>
      </c>
      <c r="J6" s="192"/>
      <c r="K6" s="177" t="s">
        <v>69</v>
      </c>
      <c r="L6" s="178"/>
      <c r="M6" s="177" t="s">
        <v>66</v>
      </c>
      <c r="N6" s="178"/>
      <c r="O6" s="187"/>
      <c r="P6" s="188"/>
      <c r="Q6" s="170"/>
      <c r="R6" s="174"/>
      <c r="S6" s="174"/>
      <c r="T6" s="174"/>
      <c r="U6" s="174"/>
      <c r="V6" s="174" t="s">
        <v>70</v>
      </c>
      <c r="W6" s="174" t="s">
        <v>71</v>
      </c>
      <c r="X6" s="174" t="s">
        <v>56</v>
      </c>
      <c r="Y6" s="174" t="s">
        <v>72</v>
      </c>
      <c r="Z6" s="174" t="s">
        <v>73</v>
      </c>
      <c r="AA6" s="174" t="s">
        <v>57</v>
      </c>
      <c r="AB6" s="180"/>
      <c r="AC6" s="168"/>
      <c r="AD6" s="168"/>
      <c r="AE6" s="174"/>
      <c r="AF6" s="190"/>
      <c r="AG6" s="195"/>
      <c r="AH6" s="195"/>
      <c r="AI6" s="168"/>
      <c r="AJ6" s="168"/>
      <c r="AK6" s="185"/>
      <c r="AL6" s="186"/>
      <c r="AM6" s="174"/>
    </row>
    <row r="7" spans="1:39" ht="34.5" customHeight="1">
      <c r="A7" s="168"/>
      <c r="B7" s="168"/>
      <c r="C7" s="174" t="s">
        <v>27</v>
      </c>
      <c r="D7" s="174" t="s">
        <v>28</v>
      </c>
      <c r="E7" s="174" t="s">
        <v>27</v>
      </c>
      <c r="F7" s="174" t="s">
        <v>28</v>
      </c>
      <c r="G7" s="172" t="s">
        <v>27</v>
      </c>
      <c r="H7" s="172" t="s">
        <v>28</v>
      </c>
      <c r="I7" s="172" t="s">
        <v>27</v>
      </c>
      <c r="J7" s="172" t="s">
        <v>28</v>
      </c>
      <c r="K7" s="172" t="s">
        <v>27</v>
      </c>
      <c r="L7" s="172" t="s">
        <v>28</v>
      </c>
      <c r="M7" s="172" t="s">
        <v>27</v>
      </c>
      <c r="N7" s="172" t="s">
        <v>28</v>
      </c>
      <c r="O7" s="172" t="s">
        <v>27</v>
      </c>
      <c r="P7" s="172" t="s">
        <v>28</v>
      </c>
      <c r="Q7" s="170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80"/>
      <c r="AC7" s="181" t="s">
        <v>74</v>
      </c>
      <c r="AD7" s="170" t="s">
        <v>75</v>
      </c>
      <c r="AE7" s="174"/>
      <c r="AF7" s="190"/>
      <c r="AG7" s="195"/>
      <c r="AH7" s="195"/>
      <c r="AI7" s="180" t="s">
        <v>74</v>
      </c>
      <c r="AJ7" s="180" t="s">
        <v>75</v>
      </c>
      <c r="AK7" s="187"/>
      <c r="AL7" s="188"/>
      <c r="AM7" s="174"/>
    </row>
    <row r="8" spans="1:39" ht="43.5" customHeight="1">
      <c r="A8" s="168"/>
      <c r="B8" s="168"/>
      <c r="C8" s="174"/>
      <c r="D8" s="174"/>
      <c r="E8" s="174"/>
      <c r="F8" s="174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1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80"/>
      <c r="AC8" s="182"/>
      <c r="AD8" s="171"/>
      <c r="AE8" s="174"/>
      <c r="AF8" s="191"/>
      <c r="AG8" s="173"/>
      <c r="AH8" s="173"/>
      <c r="AI8" s="180"/>
      <c r="AJ8" s="180"/>
      <c r="AK8" s="57" t="s">
        <v>27</v>
      </c>
      <c r="AL8" s="57" t="s">
        <v>28</v>
      </c>
      <c r="AM8" s="174"/>
    </row>
    <row r="9" spans="1:39" s="33" customFormat="1" ht="16.5" customHeight="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  <c r="R9" s="58">
        <v>18</v>
      </c>
      <c r="S9" s="58">
        <v>19</v>
      </c>
      <c r="T9" s="58">
        <v>20</v>
      </c>
      <c r="U9" s="58">
        <v>21</v>
      </c>
      <c r="V9" s="58">
        <v>22</v>
      </c>
      <c r="W9" s="58">
        <v>23</v>
      </c>
      <c r="X9" s="58">
        <v>24</v>
      </c>
      <c r="Y9" s="58">
        <v>25</v>
      </c>
      <c r="Z9" s="58">
        <v>26</v>
      </c>
      <c r="AA9" s="58">
        <v>27</v>
      </c>
      <c r="AB9" s="58">
        <v>28</v>
      </c>
      <c r="AC9" s="58">
        <v>29</v>
      </c>
      <c r="AD9" s="58">
        <v>30</v>
      </c>
      <c r="AE9" s="58">
        <v>31</v>
      </c>
      <c r="AF9" s="58">
        <v>32</v>
      </c>
      <c r="AG9" s="58">
        <v>33</v>
      </c>
      <c r="AH9" s="58">
        <v>34</v>
      </c>
      <c r="AI9" s="58">
        <v>35</v>
      </c>
      <c r="AJ9" s="58">
        <v>36</v>
      </c>
      <c r="AK9" s="58">
        <v>37</v>
      </c>
      <c r="AL9" s="58">
        <v>38</v>
      </c>
      <c r="AM9" s="58">
        <v>39</v>
      </c>
    </row>
    <row r="10" spans="1:39" ht="12" customHeight="1">
      <c r="A10" s="59"/>
      <c r="B10" s="60"/>
      <c r="C10" s="61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39" ht="12" customHeight="1">
      <c r="A11" s="59"/>
      <c r="B11" s="60"/>
      <c r="C11" s="61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</row>
    <row r="12" spans="1:39" ht="12" customHeight="1">
      <c r="A12" s="59"/>
      <c r="B12" s="60"/>
      <c r="C12" s="61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39" ht="12" customHeight="1">
      <c r="A13" s="59"/>
      <c r="B13" s="60"/>
      <c r="C13" s="61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:39" ht="12" customHeight="1">
      <c r="A14" s="59"/>
      <c r="B14" s="60"/>
      <c r="C14" s="61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1:39" ht="12" customHeight="1">
      <c r="A15" s="59"/>
      <c r="B15" s="60"/>
      <c r="C15" s="61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1:39" ht="12" customHeight="1">
      <c r="A16" s="59"/>
      <c r="B16" s="60"/>
      <c r="C16" s="61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39" ht="12" customHeight="1">
      <c r="A17" s="59"/>
      <c r="B17" s="60"/>
      <c r="C17" s="61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1:39" ht="12" customHeight="1">
      <c r="A18" s="59"/>
      <c r="B18" s="60"/>
      <c r="C18" s="61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:39" ht="12" customHeight="1">
      <c r="A19" s="59"/>
      <c r="B19" s="60"/>
      <c r="C19" s="61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ht="12" customHeight="1">
      <c r="A20" s="59"/>
      <c r="B20" s="60"/>
      <c r="C20" s="61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12" customHeight="1">
      <c r="A21" s="59"/>
      <c r="B21" s="60"/>
      <c r="C21" s="61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" customHeight="1">
      <c r="A22" s="59"/>
      <c r="B22" s="60"/>
      <c r="C22" s="61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39" ht="12" customHeight="1">
      <c r="A23" s="59"/>
      <c r="B23" s="60"/>
      <c r="C23" s="61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12" customHeight="1">
      <c r="A24" s="59"/>
      <c r="B24" s="60"/>
      <c r="C24" s="61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2" customHeight="1">
      <c r="A25" s="59"/>
      <c r="B25" s="60"/>
      <c r="C25" s="61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1:39" ht="12" customHeight="1">
      <c r="A26" s="59"/>
      <c r="B26" s="60"/>
      <c r="C26" s="61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9" ht="12" customHeight="1">
      <c r="A27" s="59"/>
      <c r="B27" s="60"/>
      <c r="C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1:39" ht="12" customHeight="1">
      <c r="A28" s="59"/>
      <c r="B28" s="60"/>
      <c r="C28" s="61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39" ht="12" customHeight="1">
      <c r="A29" s="59"/>
      <c r="B29" s="60"/>
      <c r="C29" s="61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39" ht="12" customHeight="1">
      <c r="A30" s="59"/>
      <c r="B30" s="60"/>
      <c r="C30" s="61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39" ht="12" customHeight="1">
      <c r="A31" s="59"/>
      <c r="B31" s="60"/>
      <c r="C31" s="61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:39" ht="12" customHeight="1">
      <c r="A32" s="59"/>
      <c r="B32" s="60"/>
      <c r="C32" s="61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</row>
    <row r="33" spans="1:39" ht="12" customHeight="1">
      <c r="A33" s="59"/>
      <c r="B33" s="60"/>
      <c r="C33" s="61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</row>
    <row r="34" spans="1:39" ht="12" customHeight="1">
      <c r="A34" s="59"/>
      <c r="B34" s="60"/>
      <c r="C34" s="61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39" ht="12" customHeight="1">
      <c r="A35" s="59"/>
      <c r="B35" s="60"/>
      <c r="C35" s="61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39" ht="12" customHeight="1">
      <c r="A36" s="62" t="s">
        <v>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</row>
    <row r="37" spans="1:39" ht="23.2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s="38" customFormat="1" ht="18" customHeight="1">
      <c r="A38" s="37"/>
      <c r="C38" s="45"/>
      <c r="D38" s="45"/>
      <c r="E38" s="45"/>
      <c r="F38" s="41"/>
      <c r="G38" s="48"/>
      <c r="H38" s="48"/>
      <c r="I38" s="48"/>
      <c r="J38" s="48"/>
      <c r="K38" s="39"/>
      <c r="L38" s="40"/>
      <c r="M38" s="40"/>
      <c r="N38" s="40"/>
      <c r="O38" s="39"/>
      <c r="P38" s="39"/>
      <c r="Q38" s="39"/>
      <c r="R38" s="41"/>
      <c r="S38" s="42"/>
      <c r="T38" s="43"/>
      <c r="U38" s="45"/>
      <c r="V38" s="45"/>
      <c r="W38" s="45"/>
      <c r="X38" s="41"/>
      <c r="Y38" s="44"/>
      <c r="Z38" s="43"/>
      <c r="AA38" s="54"/>
      <c r="AB38" s="54"/>
      <c r="AC38" s="54"/>
      <c r="AD38" s="54"/>
      <c r="AE38" s="175" t="s">
        <v>92</v>
      </c>
      <c r="AF38" s="175"/>
      <c r="AG38" s="175"/>
      <c r="AH38" s="175"/>
      <c r="AI38" s="175"/>
      <c r="AJ38" s="175"/>
      <c r="AK38" s="175"/>
      <c r="AL38" s="175"/>
      <c r="AM38" s="175"/>
    </row>
    <row r="39" spans="3:39" ht="30.75" customHeight="1">
      <c r="C39" s="45"/>
      <c r="D39" s="45"/>
      <c r="E39" s="45"/>
      <c r="F39" s="41"/>
      <c r="G39" s="48"/>
      <c r="H39" s="48"/>
      <c r="I39" s="48"/>
      <c r="J39" s="48"/>
      <c r="K39" s="45"/>
      <c r="L39" s="40"/>
      <c r="M39" s="40"/>
      <c r="N39" s="40"/>
      <c r="O39" s="39"/>
      <c r="P39" s="39"/>
      <c r="Q39" s="39"/>
      <c r="R39" s="41"/>
      <c r="S39" s="42"/>
      <c r="T39" s="43"/>
      <c r="U39" s="45"/>
      <c r="V39" s="45"/>
      <c r="W39" s="45"/>
      <c r="X39" s="41"/>
      <c r="Y39" s="44"/>
      <c r="Z39" s="43"/>
      <c r="AA39" s="54"/>
      <c r="AB39" s="54"/>
      <c r="AC39" s="54"/>
      <c r="AD39" s="54"/>
      <c r="AF39" s="176" t="s">
        <v>86</v>
      </c>
      <c r="AG39" s="176"/>
      <c r="AH39" s="176"/>
      <c r="AI39" s="176"/>
      <c r="AJ39" s="176"/>
      <c r="AK39" s="176"/>
      <c r="AL39" s="176"/>
      <c r="AM39" s="176"/>
    </row>
    <row r="40" spans="2:39" ht="18.75">
      <c r="B40" s="167" t="s">
        <v>105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I40" s="179"/>
      <c r="AJ40" s="179"/>
      <c r="AK40" s="179"/>
      <c r="AL40" s="179"/>
      <c r="AM40" s="179"/>
    </row>
    <row r="42" spans="18:27" ht="18.75">
      <c r="R42" s="39"/>
      <c r="S42" s="39"/>
      <c r="T42" s="39"/>
      <c r="U42" s="41"/>
      <c r="V42" s="42"/>
      <c r="W42" s="43"/>
      <c r="X42" s="48"/>
      <c r="Y42" s="48"/>
      <c r="Z42" s="48"/>
      <c r="AA42" s="48"/>
    </row>
    <row r="43" spans="18:27" ht="18.75">
      <c r="R43" s="39"/>
      <c r="S43" s="39"/>
      <c r="T43" s="39"/>
      <c r="U43" s="41"/>
      <c r="V43" s="42"/>
      <c r="W43" s="43"/>
      <c r="X43" s="48"/>
      <c r="Y43" s="48"/>
      <c r="Z43" s="48"/>
      <c r="AA43" s="48"/>
    </row>
    <row r="45" spans="1:39" ht="18.75">
      <c r="A45" s="49"/>
      <c r="B45" s="49"/>
      <c r="C45" s="49"/>
      <c r="D45" s="49"/>
      <c r="AI45" s="56"/>
      <c r="AJ45" s="56"/>
      <c r="AK45" s="56"/>
      <c r="AL45" s="56"/>
      <c r="AM45" s="56"/>
    </row>
  </sheetData>
  <mergeCells count="63">
    <mergeCell ref="W1:AG1"/>
    <mergeCell ref="A1:B1"/>
    <mergeCell ref="C3:AJ3"/>
    <mergeCell ref="G4:N4"/>
    <mergeCell ref="R4:AJ4"/>
    <mergeCell ref="O4:Q4"/>
    <mergeCell ref="C4:F4"/>
    <mergeCell ref="A4:A8"/>
    <mergeCell ref="AG5:AG8"/>
    <mergeCell ref="I7:I8"/>
    <mergeCell ref="C5:D6"/>
    <mergeCell ref="C7:C8"/>
    <mergeCell ref="V6:V8"/>
    <mergeCell ref="W6:W8"/>
    <mergeCell ref="U5:U8"/>
    <mergeCell ref="T5:T8"/>
    <mergeCell ref="E5:F6"/>
    <mergeCell ref="C2:AJ2"/>
    <mergeCell ref="O5:P6"/>
    <mergeCell ref="K6:L6"/>
    <mergeCell ref="K5:N5"/>
    <mergeCell ref="AH5:AH8"/>
    <mergeCell ref="AB5:AB8"/>
    <mergeCell ref="X6:X8"/>
    <mergeCell ref="Y5:AA5"/>
    <mergeCell ref="G5:J5"/>
    <mergeCell ref="K7:K8"/>
    <mergeCell ref="G6:H6"/>
    <mergeCell ref="G7:G8"/>
    <mergeCell ref="AC5:AD6"/>
    <mergeCell ref="Y6:Y8"/>
    <mergeCell ref="R5:R8"/>
    <mergeCell ref="S5:S8"/>
    <mergeCell ref="O7:O8"/>
    <mergeCell ref="P7:P8"/>
    <mergeCell ref="AD7:AD8"/>
    <mergeCell ref="AI40:AM40"/>
    <mergeCell ref="AI5:AJ6"/>
    <mergeCell ref="V5:X5"/>
    <mergeCell ref="Z6:Z8"/>
    <mergeCell ref="AI7:AI8"/>
    <mergeCell ref="AJ7:AJ8"/>
    <mergeCell ref="AA6:AA8"/>
    <mergeCell ref="AC7:AC8"/>
    <mergeCell ref="AM4:AM8"/>
    <mergeCell ref="AK4:AL7"/>
    <mergeCell ref="AE38:AM38"/>
    <mergeCell ref="AF39:AM39"/>
    <mergeCell ref="N7:N8"/>
    <mergeCell ref="M6:N6"/>
    <mergeCell ref="M7:M8"/>
    <mergeCell ref="AE5:AE8"/>
    <mergeCell ref="AF5:AF8"/>
    <mergeCell ref="B40:Z40"/>
    <mergeCell ref="B4:B8"/>
    <mergeCell ref="Q5:Q8"/>
    <mergeCell ref="L7:L8"/>
    <mergeCell ref="E7:E8"/>
    <mergeCell ref="F7:F8"/>
    <mergeCell ref="J7:J8"/>
    <mergeCell ref="H7:H8"/>
    <mergeCell ref="I6:J6"/>
    <mergeCell ref="D7:D8"/>
  </mergeCells>
  <printOptions horizontalCentered="1"/>
  <pageMargins left="0.45" right="0.1" top="1.04" bottom="0.89" header="0.5" footer="0.5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29"/>
  <sheetViews>
    <sheetView showZeros="0" zoomScale="75" zoomScaleNormal="75" workbookViewId="0" topLeftCell="A1">
      <selection activeCell="AG7" sqref="AG7"/>
    </sheetView>
  </sheetViews>
  <sheetFormatPr defaultColWidth="8.796875" defaultRowHeight="15"/>
  <cols>
    <col min="1" max="1" width="16.5" style="84" customWidth="1"/>
    <col min="2" max="2" width="9.19921875" style="84" customWidth="1"/>
    <col min="3" max="3" width="4.69921875" style="84" customWidth="1"/>
    <col min="4" max="4" width="6.09765625" style="84" customWidth="1"/>
    <col min="5" max="5" width="4.5" style="84" customWidth="1"/>
    <col min="6" max="6" width="6" style="84" customWidth="1"/>
    <col min="7" max="7" width="4.69921875" style="84" customWidth="1"/>
    <col min="8" max="8" width="6.59765625" style="84" customWidth="1"/>
    <col min="9" max="9" width="7.3984375" style="84" customWidth="1"/>
    <col min="10" max="10" width="4.19921875" style="84" customWidth="1"/>
    <col min="11" max="11" width="5.69921875" style="84" customWidth="1"/>
    <col min="12" max="12" width="5.19921875" style="84" customWidth="1"/>
    <col min="13" max="13" width="7" style="84" customWidth="1"/>
    <col min="14" max="14" width="4" style="84" customWidth="1"/>
    <col min="15" max="15" width="5.69921875" style="84" customWidth="1"/>
    <col min="16" max="16" width="4.5" style="84" customWidth="1"/>
    <col min="17" max="17" width="5.8984375" style="84" customWidth="1"/>
    <col min="18" max="18" width="5.69921875" style="84" customWidth="1"/>
    <col min="19" max="19" width="4.5" style="84" customWidth="1"/>
    <col min="20" max="20" width="6.09765625" style="84" customWidth="1"/>
    <col min="21" max="21" width="4.19921875" style="84" customWidth="1"/>
    <col min="22" max="22" width="6" style="84" customWidth="1"/>
    <col min="23" max="23" width="4.19921875" style="84" customWidth="1"/>
    <col min="24" max="24" width="6.09765625" style="84" customWidth="1"/>
    <col min="25" max="25" width="4.8984375" style="84" customWidth="1"/>
    <col min="26" max="26" width="6" style="84" customWidth="1"/>
    <col min="27" max="27" width="6.5" style="84" customWidth="1"/>
    <col min="28" max="28" width="4.59765625" style="84" customWidth="1"/>
    <col min="29" max="29" width="6.3984375" style="84" customWidth="1"/>
    <col min="30" max="30" width="4.3984375" style="84" customWidth="1"/>
    <col min="31" max="31" width="6" style="84" customWidth="1"/>
    <col min="32" max="16384" width="11" style="84" customWidth="1"/>
  </cols>
  <sheetData>
    <row r="2" spans="1:25" ht="33" customHeight="1">
      <c r="A2" s="151" t="s">
        <v>106</v>
      </c>
      <c r="B2" s="151"/>
      <c r="C2" s="151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151" t="s">
        <v>77</v>
      </c>
      <c r="P2" s="151"/>
      <c r="Q2" s="151"/>
      <c r="R2" s="151"/>
      <c r="S2" s="151"/>
      <c r="T2" s="151"/>
      <c r="U2" s="151"/>
      <c r="V2" s="151"/>
      <c r="W2" s="151"/>
      <c r="X2" s="151"/>
      <c r="Y2" s="66"/>
    </row>
    <row r="3" spans="1:25" ht="58.5" customHeight="1">
      <c r="A3" s="68"/>
      <c r="B3" s="68"/>
      <c r="C3" s="68"/>
      <c r="D3" s="163" t="s">
        <v>110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3" ht="25.5" customHeight="1" thickBot="1">
      <c r="A4" s="206"/>
      <c r="B4" s="206"/>
      <c r="C4" s="103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67"/>
      <c r="Q4" s="67"/>
      <c r="R4" s="67"/>
      <c r="S4" s="67"/>
      <c r="T4" s="67"/>
      <c r="U4" s="67"/>
      <c r="V4" s="67"/>
      <c r="W4" s="67"/>
    </row>
    <row r="5" spans="1:31" s="85" customFormat="1" ht="34.5" customHeight="1">
      <c r="A5" s="199" t="s">
        <v>111</v>
      </c>
      <c r="B5" s="201" t="s">
        <v>5</v>
      </c>
      <c r="C5" s="201" t="s">
        <v>117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 t="s">
        <v>119</v>
      </c>
      <c r="O5" s="201"/>
      <c r="P5" s="201"/>
      <c r="Q5" s="201"/>
      <c r="R5" s="201"/>
      <c r="S5" s="201"/>
      <c r="T5" s="201"/>
      <c r="U5" s="201"/>
      <c r="V5" s="201"/>
      <c r="W5" s="201" t="s">
        <v>120</v>
      </c>
      <c r="X5" s="201"/>
      <c r="Y5" s="201"/>
      <c r="Z5" s="201"/>
      <c r="AA5" s="201"/>
      <c r="AB5" s="201"/>
      <c r="AC5" s="201"/>
      <c r="AD5" s="201"/>
      <c r="AE5" s="208"/>
    </row>
    <row r="6" spans="1:31" ht="32.25" customHeight="1">
      <c r="A6" s="200"/>
      <c r="B6" s="202"/>
      <c r="C6" s="202" t="s">
        <v>112</v>
      </c>
      <c r="D6" s="202"/>
      <c r="E6" s="202" t="s">
        <v>114</v>
      </c>
      <c r="F6" s="202"/>
      <c r="G6" s="202" t="s">
        <v>115</v>
      </c>
      <c r="H6" s="202"/>
      <c r="I6" s="202"/>
      <c r="J6" s="202" t="s">
        <v>0</v>
      </c>
      <c r="K6" s="202"/>
      <c r="L6" s="202" t="s">
        <v>1</v>
      </c>
      <c r="M6" s="202"/>
      <c r="N6" s="202" t="s">
        <v>112</v>
      </c>
      <c r="O6" s="202"/>
      <c r="P6" s="202" t="s">
        <v>118</v>
      </c>
      <c r="Q6" s="202"/>
      <c r="R6" s="202"/>
      <c r="S6" s="202" t="s">
        <v>0</v>
      </c>
      <c r="T6" s="202"/>
      <c r="U6" s="202" t="s">
        <v>1</v>
      </c>
      <c r="V6" s="202"/>
      <c r="W6" s="202" t="s">
        <v>112</v>
      </c>
      <c r="X6" s="202"/>
      <c r="Y6" s="202" t="s">
        <v>3</v>
      </c>
      <c r="Z6" s="202"/>
      <c r="AA6" s="202"/>
      <c r="AB6" s="202" t="s">
        <v>0</v>
      </c>
      <c r="AC6" s="202"/>
      <c r="AD6" s="202" t="s">
        <v>1</v>
      </c>
      <c r="AE6" s="207"/>
    </row>
    <row r="7" spans="1:31" ht="65.25" customHeight="1">
      <c r="A7" s="200"/>
      <c r="B7" s="202"/>
      <c r="C7" s="119" t="s">
        <v>27</v>
      </c>
      <c r="D7" s="119" t="s">
        <v>113</v>
      </c>
      <c r="E7" s="119" t="s">
        <v>27</v>
      </c>
      <c r="F7" s="119" t="s">
        <v>113</v>
      </c>
      <c r="G7" s="119" t="s">
        <v>27</v>
      </c>
      <c r="H7" s="119" t="s">
        <v>113</v>
      </c>
      <c r="I7" s="119" t="s">
        <v>116</v>
      </c>
      <c r="J7" s="119" t="s">
        <v>27</v>
      </c>
      <c r="K7" s="119" t="s">
        <v>113</v>
      </c>
      <c r="L7" s="119" t="s">
        <v>27</v>
      </c>
      <c r="M7" s="119" t="s">
        <v>113</v>
      </c>
      <c r="N7" s="119" t="s">
        <v>27</v>
      </c>
      <c r="O7" s="119" t="s">
        <v>113</v>
      </c>
      <c r="P7" s="119" t="s">
        <v>27</v>
      </c>
      <c r="Q7" s="119" t="s">
        <v>113</v>
      </c>
      <c r="R7" s="119" t="s">
        <v>116</v>
      </c>
      <c r="S7" s="119" t="s">
        <v>27</v>
      </c>
      <c r="T7" s="119" t="s">
        <v>113</v>
      </c>
      <c r="U7" s="119" t="s">
        <v>27</v>
      </c>
      <c r="V7" s="119" t="s">
        <v>113</v>
      </c>
      <c r="W7" s="119" t="s">
        <v>27</v>
      </c>
      <c r="X7" s="119" t="s">
        <v>113</v>
      </c>
      <c r="Y7" s="119" t="s">
        <v>27</v>
      </c>
      <c r="Z7" s="119" t="s">
        <v>28</v>
      </c>
      <c r="AA7" s="119" t="s">
        <v>116</v>
      </c>
      <c r="AB7" s="119" t="s">
        <v>27</v>
      </c>
      <c r="AC7" s="119" t="s">
        <v>28</v>
      </c>
      <c r="AD7" s="119" t="s">
        <v>27</v>
      </c>
      <c r="AE7" s="120" t="s">
        <v>28</v>
      </c>
    </row>
    <row r="8" spans="1:31" ht="24.75" customHeight="1">
      <c r="A8" s="10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0">
        <v>18</v>
      </c>
      <c r="S8" s="80">
        <v>19</v>
      </c>
      <c r="T8" s="80">
        <v>20</v>
      </c>
      <c r="U8" s="80">
        <v>21</v>
      </c>
      <c r="V8" s="80">
        <v>22</v>
      </c>
      <c r="W8" s="80">
        <v>23</v>
      </c>
      <c r="X8" s="80">
        <v>24</v>
      </c>
      <c r="Y8" s="80">
        <v>25</v>
      </c>
      <c r="Z8" s="80">
        <v>26</v>
      </c>
      <c r="AA8" s="80">
        <v>27</v>
      </c>
      <c r="AB8" s="80">
        <v>28</v>
      </c>
      <c r="AC8" s="80">
        <v>29</v>
      </c>
      <c r="AD8" s="80">
        <v>30</v>
      </c>
      <c r="AE8" s="123">
        <v>31</v>
      </c>
    </row>
    <row r="9" spans="1:31" ht="29.25" customHeight="1">
      <c r="A9" s="110"/>
      <c r="B9" s="108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114"/>
      <c r="Y9" s="114"/>
      <c r="Z9" s="114"/>
      <c r="AA9" s="114"/>
      <c r="AB9" s="114"/>
      <c r="AC9" s="114"/>
      <c r="AD9" s="114"/>
      <c r="AE9" s="115"/>
    </row>
    <row r="10" spans="1:31" ht="23.25" customHeight="1">
      <c r="A10" s="110"/>
      <c r="B10" s="108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114"/>
      <c r="Y10" s="114"/>
      <c r="Z10" s="114"/>
      <c r="AA10" s="114"/>
      <c r="AB10" s="114"/>
      <c r="AC10" s="114"/>
      <c r="AD10" s="114"/>
      <c r="AE10" s="115"/>
    </row>
    <row r="11" spans="1:31" ht="25.5" customHeight="1">
      <c r="A11" s="110"/>
      <c r="B11" s="10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114"/>
      <c r="Y11" s="114"/>
      <c r="Z11" s="114"/>
      <c r="AA11" s="114"/>
      <c r="AB11" s="114"/>
      <c r="AC11" s="114"/>
      <c r="AD11" s="114"/>
      <c r="AE11" s="115"/>
    </row>
    <row r="12" spans="1:31" ht="24" customHeight="1">
      <c r="A12" s="110"/>
      <c r="B12" s="108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114"/>
      <c r="Y12" s="114"/>
      <c r="Z12" s="114"/>
      <c r="AA12" s="114"/>
      <c r="AB12" s="114"/>
      <c r="AC12" s="114"/>
      <c r="AD12" s="114"/>
      <c r="AE12" s="115"/>
    </row>
    <row r="13" spans="1:31" ht="24" customHeight="1">
      <c r="A13" s="111"/>
      <c r="B13" s="108"/>
      <c r="C13" s="9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14"/>
      <c r="Y13" s="114"/>
      <c r="Z13" s="114"/>
      <c r="AA13" s="114"/>
      <c r="AB13" s="114"/>
      <c r="AC13" s="114"/>
      <c r="AD13" s="114"/>
      <c r="AE13" s="115"/>
    </row>
    <row r="14" spans="1:31" ht="21" customHeight="1">
      <c r="A14" s="111"/>
      <c r="B14" s="108"/>
      <c r="C14" s="96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14"/>
      <c r="Y14" s="114"/>
      <c r="Z14" s="114"/>
      <c r="AA14" s="114"/>
      <c r="AB14" s="114"/>
      <c r="AC14" s="114"/>
      <c r="AD14" s="114"/>
      <c r="AE14" s="115"/>
    </row>
    <row r="15" spans="1:31" ht="20.25" customHeight="1">
      <c r="A15" s="111"/>
      <c r="B15" s="108"/>
      <c r="C15" s="96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114"/>
      <c r="Y15" s="114"/>
      <c r="Z15" s="114"/>
      <c r="AA15" s="114"/>
      <c r="AB15" s="114"/>
      <c r="AC15" s="114"/>
      <c r="AD15" s="114"/>
      <c r="AE15" s="115"/>
    </row>
    <row r="16" spans="1:31" ht="26.25" customHeight="1">
      <c r="A16" s="111"/>
      <c r="B16" s="108"/>
      <c r="C16" s="96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114"/>
      <c r="Y16" s="114"/>
      <c r="Z16" s="114"/>
      <c r="AA16" s="114"/>
      <c r="AB16" s="114"/>
      <c r="AC16" s="114"/>
      <c r="AD16" s="114"/>
      <c r="AE16" s="115"/>
    </row>
    <row r="17" spans="1:31" ht="25.5" customHeight="1">
      <c r="A17" s="111"/>
      <c r="B17" s="108"/>
      <c r="C17" s="96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114"/>
      <c r="Y17" s="114"/>
      <c r="Z17" s="114"/>
      <c r="AA17" s="114"/>
      <c r="AB17" s="114"/>
      <c r="AC17" s="114"/>
      <c r="AD17" s="114"/>
      <c r="AE17" s="115"/>
    </row>
    <row r="18" spans="1:31" ht="24.75" customHeight="1">
      <c r="A18" s="112"/>
      <c r="B18" s="96"/>
      <c r="C18" s="95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14"/>
      <c r="Y18" s="114"/>
      <c r="Z18" s="114"/>
      <c r="AA18" s="114"/>
      <c r="AB18" s="114"/>
      <c r="AC18" s="114"/>
      <c r="AD18" s="114"/>
      <c r="AE18" s="115"/>
    </row>
    <row r="19" spans="1:31" ht="27" customHeight="1">
      <c r="A19" s="112"/>
      <c r="B19" s="96"/>
      <c r="C19" s="95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114"/>
      <c r="Y19" s="114"/>
      <c r="Z19" s="114"/>
      <c r="AA19" s="114"/>
      <c r="AB19" s="114"/>
      <c r="AC19" s="114"/>
      <c r="AD19" s="114"/>
      <c r="AE19" s="115"/>
    </row>
    <row r="20" spans="1:31" ht="27" customHeight="1">
      <c r="A20" s="112"/>
      <c r="B20" s="96"/>
      <c r="C20" s="95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14"/>
      <c r="Y20" s="114"/>
      <c r="Z20" s="114"/>
      <c r="AA20" s="114"/>
      <c r="AB20" s="114"/>
      <c r="AC20" s="114"/>
      <c r="AD20" s="114"/>
      <c r="AE20" s="115"/>
    </row>
    <row r="21" spans="1:31" ht="35.25" customHeight="1" thickBot="1">
      <c r="A21" s="204" t="s">
        <v>2</v>
      </c>
      <c r="B21" s="205"/>
      <c r="C21" s="116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7"/>
      <c r="Y21" s="117"/>
      <c r="Z21" s="117"/>
      <c r="AA21" s="117"/>
      <c r="AB21" s="117"/>
      <c r="AC21" s="117"/>
      <c r="AD21" s="117"/>
      <c r="AE21" s="118"/>
    </row>
    <row r="22" spans="1:23" ht="28.5" customHeight="1">
      <c r="A22" s="94"/>
      <c r="B22" s="94"/>
      <c r="C22" s="94"/>
      <c r="P22" s="121"/>
      <c r="Q22" s="121"/>
      <c r="R22" s="121"/>
      <c r="S22" s="121"/>
      <c r="T22" s="121"/>
      <c r="U22" s="121"/>
      <c r="V22" s="121"/>
      <c r="W22" s="121"/>
    </row>
    <row r="23" spans="4:28" ht="54" customHeight="1">
      <c r="D23" s="87"/>
      <c r="E23" s="82"/>
      <c r="F23" s="88"/>
      <c r="G23" s="87"/>
      <c r="H23" s="87"/>
      <c r="I23" s="87"/>
      <c r="J23" s="82"/>
      <c r="K23" s="82"/>
      <c r="L23" s="89"/>
      <c r="M23" s="90"/>
      <c r="P23" s="122"/>
      <c r="Q23" s="122"/>
      <c r="R23" s="203" t="s">
        <v>121</v>
      </c>
      <c r="S23" s="128"/>
      <c r="T23" s="128"/>
      <c r="U23" s="128"/>
      <c r="V23" s="128"/>
      <c r="W23" s="128"/>
      <c r="X23" s="128"/>
      <c r="Y23" s="128"/>
      <c r="Z23" s="128"/>
      <c r="AA23" s="128"/>
      <c r="AB23" s="128"/>
    </row>
    <row r="24" spans="2:23" ht="18.75" customHeight="1">
      <c r="B24" s="135" t="s">
        <v>105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92"/>
      <c r="S24" s="92"/>
      <c r="T24" s="92"/>
      <c r="U24" s="92"/>
      <c r="V24" s="92"/>
      <c r="W24" s="92"/>
    </row>
    <row r="26" spans="4:10" ht="15.75">
      <c r="D26" s="87"/>
      <c r="E26" s="82"/>
      <c r="F26" s="88"/>
      <c r="G26" s="90"/>
      <c r="H26" s="90"/>
      <c r="I26" s="90"/>
      <c r="J26" s="90"/>
    </row>
    <row r="27" spans="4:10" ht="15.75">
      <c r="D27" s="87"/>
      <c r="E27" s="91"/>
      <c r="F27" s="88"/>
      <c r="G27" s="90"/>
      <c r="H27" s="90"/>
      <c r="I27" s="90"/>
      <c r="J27" s="90"/>
    </row>
    <row r="29" spans="1:23" ht="15.75">
      <c r="A29" s="107"/>
      <c r="B29" s="107"/>
      <c r="C29" s="93"/>
      <c r="P29" s="92"/>
      <c r="Q29" s="92"/>
      <c r="R29" s="92"/>
      <c r="S29" s="92"/>
      <c r="T29" s="92"/>
      <c r="U29" s="92"/>
      <c r="V29" s="92"/>
      <c r="W29" s="92"/>
    </row>
  </sheetData>
  <mergeCells count="26">
    <mergeCell ref="A2:C2"/>
    <mergeCell ref="AD6:AE6"/>
    <mergeCell ref="W5:AE5"/>
    <mergeCell ref="D3:Y3"/>
    <mergeCell ref="O2:X2"/>
    <mergeCell ref="B24:Q24"/>
    <mergeCell ref="P6:R6"/>
    <mergeCell ref="S6:T6"/>
    <mergeCell ref="U6:V6"/>
    <mergeCell ref="A21:B21"/>
    <mergeCell ref="A4:B4"/>
    <mergeCell ref="D4:O4"/>
    <mergeCell ref="C5:M5"/>
    <mergeCell ref="N6:O6"/>
    <mergeCell ref="N5:V5"/>
    <mergeCell ref="G6:I6"/>
    <mergeCell ref="J6:K6"/>
    <mergeCell ref="L6:M6"/>
    <mergeCell ref="R23:AB23"/>
    <mergeCell ref="W6:X6"/>
    <mergeCell ref="Y6:AA6"/>
    <mergeCell ref="AB6:AC6"/>
    <mergeCell ref="A5:A7"/>
    <mergeCell ref="B5:B7"/>
    <mergeCell ref="C6:D6"/>
    <mergeCell ref="E6:F6"/>
  </mergeCells>
  <printOptions horizontalCentered="1"/>
  <pageMargins left="0.1" right="0.1" top="0.9" bottom="0.75" header="0.5" footer="0.5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1"/>
  <sheetViews>
    <sheetView showZeros="0" tabSelected="1" zoomScale="75" zoomScaleNormal="75" workbookViewId="0" topLeftCell="A1">
      <selection activeCell="Q25" sqref="Q25:Y25"/>
    </sheetView>
  </sheetViews>
  <sheetFormatPr defaultColWidth="8.796875" defaultRowHeight="15"/>
  <cols>
    <col min="1" max="1" width="16.5" style="84" customWidth="1"/>
    <col min="2" max="3" width="9.19921875" style="84" customWidth="1"/>
    <col min="4" max="4" width="7" style="84" customWidth="1"/>
    <col min="5" max="5" width="7.09765625" style="84" customWidth="1"/>
    <col min="6" max="6" width="6" style="84" customWidth="1"/>
    <col min="7" max="7" width="5.3984375" style="84" customWidth="1"/>
    <col min="8" max="8" width="6.59765625" style="84" customWidth="1"/>
    <col min="9" max="9" width="7.3984375" style="84" customWidth="1"/>
    <col min="10" max="10" width="6.59765625" style="84" customWidth="1"/>
    <col min="11" max="11" width="7.5" style="84" customWidth="1"/>
    <col min="12" max="12" width="7.69921875" style="84" customWidth="1"/>
    <col min="13" max="13" width="6.5" style="84" customWidth="1"/>
    <col min="14" max="14" width="9.59765625" style="84" customWidth="1"/>
    <col min="15" max="15" width="7.19921875" style="84" customWidth="1"/>
    <col min="16" max="16" width="6.09765625" style="84" customWidth="1"/>
    <col min="17" max="17" width="6.19921875" style="84" customWidth="1"/>
    <col min="18" max="18" width="7.5" style="84" customWidth="1"/>
    <col min="19" max="19" width="6.19921875" style="84" customWidth="1"/>
    <col min="20" max="20" width="5.69921875" style="84" customWidth="1"/>
    <col min="21" max="21" width="7.8984375" style="84" customWidth="1"/>
    <col min="22" max="22" width="7.09765625" style="84" customWidth="1"/>
    <col min="23" max="23" width="7.69921875" style="84" customWidth="1"/>
    <col min="24" max="24" width="6.59765625" style="84" customWidth="1"/>
    <col min="25" max="25" width="11.19921875" style="84" customWidth="1"/>
    <col min="26" max="16384" width="11" style="84" customWidth="1"/>
  </cols>
  <sheetData>
    <row r="2" spans="1:25" ht="33" customHeight="1">
      <c r="A2" s="151" t="s">
        <v>106</v>
      </c>
      <c r="B2" s="151"/>
      <c r="C2" s="151"/>
      <c r="D2" s="67"/>
      <c r="E2" s="67"/>
      <c r="F2" s="67"/>
      <c r="G2" s="67"/>
      <c r="H2" s="67"/>
      <c r="I2" s="67"/>
      <c r="J2" s="67"/>
      <c r="K2" s="67"/>
      <c r="L2" s="151" t="s">
        <v>77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66"/>
      <c r="X2" s="66"/>
      <c r="Y2" s="66"/>
    </row>
    <row r="3" spans="1:25" ht="58.5" customHeight="1">
      <c r="A3" s="68"/>
      <c r="B3" s="68"/>
      <c r="C3" s="68"/>
      <c r="D3" s="163" t="s">
        <v>108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69"/>
      <c r="U3" s="69"/>
      <c r="V3" s="69"/>
      <c r="W3" s="69"/>
      <c r="X3" s="69"/>
      <c r="Y3" s="69"/>
    </row>
    <row r="4" spans="1:25" ht="25.5" customHeight="1">
      <c r="A4" s="156"/>
      <c r="B4" s="156"/>
      <c r="C4" s="70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67"/>
      <c r="S4" s="67"/>
      <c r="T4" s="67"/>
      <c r="U4" s="67"/>
      <c r="V4" s="67"/>
      <c r="W4" s="67"/>
      <c r="X4" s="67"/>
      <c r="Y4" s="67"/>
    </row>
    <row r="5" spans="1:25" s="85" customFormat="1" ht="34.5" customHeight="1">
      <c r="A5" s="144" t="s">
        <v>109</v>
      </c>
      <c r="B5" s="144" t="s">
        <v>5</v>
      </c>
      <c r="C5" s="162" t="s">
        <v>94</v>
      </c>
      <c r="D5" s="138" t="s">
        <v>9</v>
      </c>
      <c r="E5" s="138"/>
      <c r="F5" s="138"/>
      <c r="G5" s="138"/>
      <c r="H5" s="138"/>
      <c r="I5" s="138"/>
      <c r="J5" s="138"/>
      <c r="K5" s="138"/>
      <c r="L5" s="138"/>
      <c r="M5" s="139" t="s">
        <v>10</v>
      </c>
      <c r="N5" s="140"/>
      <c r="O5" s="141"/>
      <c r="P5" s="138" t="s">
        <v>47</v>
      </c>
      <c r="Q5" s="138"/>
      <c r="R5" s="138"/>
      <c r="S5" s="138"/>
      <c r="T5" s="138"/>
      <c r="U5" s="138"/>
      <c r="V5" s="138"/>
      <c r="W5" s="138"/>
      <c r="X5" s="138"/>
      <c r="Y5" s="136" t="s">
        <v>48</v>
      </c>
    </row>
    <row r="6" spans="1:25" ht="18.75" customHeight="1">
      <c r="A6" s="144"/>
      <c r="B6" s="144"/>
      <c r="C6" s="144"/>
      <c r="D6" s="136" t="s">
        <v>79</v>
      </c>
      <c r="E6" s="136" t="s">
        <v>80</v>
      </c>
      <c r="F6" s="136" t="s">
        <v>81</v>
      </c>
      <c r="G6" s="136" t="s">
        <v>14</v>
      </c>
      <c r="H6" s="136" t="s">
        <v>15</v>
      </c>
      <c r="I6" s="136" t="s">
        <v>82</v>
      </c>
      <c r="J6" s="136" t="s">
        <v>16</v>
      </c>
      <c r="K6" s="136" t="s">
        <v>17</v>
      </c>
      <c r="L6" s="136" t="s">
        <v>18</v>
      </c>
      <c r="M6" s="157" t="s">
        <v>83</v>
      </c>
      <c r="N6" s="157" t="s">
        <v>84</v>
      </c>
      <c r="O6" s="157" t="s">
        <v>19</v>
      </c>
      <c r="P6" s="136" t="s">
        <v>20</v>
      </c>
      <c r="Q6" s="136" t="s">
        <v>21</v>
      </c>
      <c r="R6" s="136" t="s">
        <v>85</v>
      </c>
      <c r="S6" s="136" t="s">
        <v>22</v>
      </c>
      <c r="T6" s="136" t="s">
        <v>23</v>
      </c>
      <c r="U6" s="136" t="s">
        <v>24</v>
      </c>
      <c r="V6" s="136" t="s">
        <v>25</v>
      </c>
      <c r="W6" s="136" t="s">
        <v>89</v>
      </c>
      <c r="X6" s="136" t="s">
        <v>26</v>
      </c>
      <c r="Y6" s="127"/>
    </row>
    <row r="7" spans="1:25" ht="17.25" customHeight="1">
      <c r="A7" s="144"/>
      <c r="B7" s="144"/>
      <c r="C7" s="144"/>
      <c r="D7" s="127"/>
      <c r="E7" s="127"/>
      <c r="F7" s="127"/>
      <c r="G7" s="127"/>
      <c r="H7" s="127"/>
      <c r="I7" s="127"/>
      <c r="J7" s="127"/>
      <c r="K7" s="127"/>
      <c r="L7" s="127"/>
      <c r="M7" s="158"/>
      <c r="N7" s="158"/>
      <c r="O7" s="158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65.25" customHeight="1">
      <c r="A8" s="145"/>
      <c r="B8" s="145"/>
      <c r="C8" s="145"/>
      <c r="D8" s="137"/>
      <c r="E8" s="137"/>
      <c r="F8" s="137"/>
      <c r="G8" s="137"/>
      <c r="H8" s="137"/>
      <c r="I8" s="137"/>
      <c r="J8" s="137"/>
      <c r="K8" s="137"/>
      <c r="L8" s="137"/>
      <c r="M8" s="159"/>
      <c r="N8" s="159"/>
      <c r="O8" s="159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ht="24.75" customHeigh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  <c r="O9" s="80">
        <v>15</v>
      </c>
      <c r="P9" s="80">
        <v>16</v>
      </c>
      <c r="Q9" s="80">
        <v>17</v>
      </c>
      <c r="R9" s="80">
        <v>18</v>
      </c>
      <c r="S9" s="80">
        <v>19</v>
      </c>
      <c r="T9" s="80">
        <v>20</v>
      </c>
      <c r="U9" s="80">
        <v>21</v>
      </c>
      <c r="V9" s="80">
        <v>22</v>
      </c>
      <c r="W9" s="80">
        <v>23</v>
      </c>
      <c r="X9" s="80">
        <v>24</v>
      </c>
      <c r="Y9" s="80">
        <v>25</v>
      </c>
    </row>
    <row r="10" spans="1:25" ht="29.25" customHeight="1">
      <c r="A10" s="164" t="s">
        <v>93</v>
      </c>
      <c r="B10" s="125">
        <v>202</v>
      </c>
      <c r="C10" s="96" t="s">
        <v>95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ht="23.25" customHeight="1">
      <c r="A11" s="165"/>
      <c r="B11" s="126"/>
      <c r="C11" s="96" t="s">
        <v>96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ht="21.75" customHeight="1">
      <c r="A12" s="165"/>
      <c r="B12" s="126"/>
      <c r="C12" s="96" t="s">
        <v>97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ht="21" customHeight="1">
      <c r="A13" s="166"/>
      <c r="B13" s="100"/>
      <c r="C13" s="96" t="s">
        <v>98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ht="24" customHeight="1">
      <c r="A14" s="157" t="s">
        <v>99</v>
      </c>
      <c r="B14" s="125">
        <v>203</v>
      </c>
      <c r="C14" s="96" t="s">
        <v>95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ht="21" customHeight="1">
      <c r="A15" s="158"/>
      <c r="B15" s="126"/>
      <c r="C15" s="96" t="s">
        <v>96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</row>
    <row r="16" spans="1:25" ht="18" customHeight="1">
      <c r="A16" s="158"/>
      <c r="B16" s="126"/>
      <c r="C16" s="96" t="s">
        <v>97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20.25" customHeight="1">
      <c r="A17" s="159"/>
      <c r="B17" s="100"/>
      <c r="C17" s="96" t="s">
        <v>98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ht="33" customHeight="1">
      <c r="A18" s="101" t="s">
        <v>100</v>
      </c>
      <c r="B18" s="125">
        <v>204</v>
      </c>
      <c r="C18" s="96" t="s">
        <v>95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34.5" customHeight="1">
      <c r="A19" s="98"/>
      <c r="B19" s="100"/>
      <c r="C19" s="96" t="s">
        <v>96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24.75" customHeight="1">
      <c r="A20" s="97" t="s">
        <v>101</v>
      </c>
      <c r="B20" s="96"/>
      <c r="C20" s="95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</row>
    <row r="21" spans="1:25" ht="27" customHeight="1">
      <c r="A21" s="97" t="s">
        <v>101</v>
      </c>
      <c r="B21" s="96"/>
      <c r="C21" s="95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27" customHeight="1">
      <c r="A22" s="97" t="s">
        <v>101</v>
      </c>
      <c r="B22" s="96"/>
      <c r="C22" s="95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35.25" customHeight="1">
      <c r="A23" s="99" t="s">
        <v>2</v>
      </c>
      <c r="B23" s="160"/>
      <c r="C23" s="16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5" ht="28.5" customHeight="1">
      <c r="A24" s="86"/>
      <c r="B24" s="86"/>
      <c r="C24" s="94"/>
      <c r="Q24" s="124" t="s">
        <v>90</v>
      </c>
      <c r="R24" s="124"/>
      <c r="S24" s="124"/>
      <c r="T24" s="124"/>
      <c r="U24" s="124"/>
      <c r="V24" s="124"/>
      <c r="W24" s="124"/>
      <c r="X24" s="124"/>
      <c r="Y24" s="124"/>
    </row>
    <row r="25" spans="4:25" ht="36" customHeight="1">
      <c r="D25" s="87"/>
      <c r="E25" s="82"/>
      <c r="F25" s="88"/>
      <c r="G25" s="87"/>
      <c r="H25" s="87"/>
      <c r="I25" s="87"/>
      <c r="J25" s="82"/>
      <c r="K25" s="82"/>
      <c r="L25" s="89"/>
      <c r="M25" s="90"/>
      <c r="Q25" s="151" t="s">
        <v>107</v>
      </c>
      <c r="R25" s="128"/>
      <c r="S25" s="128"/>
      <c r="T25" s="128"/>
      <c r="U25" s="128"/>
      <c r="V25" s="128"/>
      <c r="W25" s="128"/>
      <c r="X25" s="128"/>
      <c r="Y25" s="128"/>
    </row>
    <row r="26" spans="2:25" ht="18.75" customHeight="1">
      <c r="B26" s="135" t="s">
        <v>105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Q26" s="92"/>
      <c r="R26" s="92"/>
      <c r="S26" s="92"/>
      <c r="T26" s="92"/>
      <c r="U26" s="92"/>
      <c r="V26" s="92"/>
      <c r="W26" s="92"/>
      <c r="X26" s="92"/>
      <c r="Y26" s="92"/>
    </row>
    <row r="28" spans="4:10" ht="15.75">
      <c r="D28" s="87"/>
      <c r="E28" s="82"/>
      <c r="F28" s="88"/>
      <c r="G28" s="90"/>
      <c r="H28" s="90"/>
      <c r="I28" s="90"/>
      <c r="J28" s="90"/>
    </row>
    <row r="29" spans="4:10" ht="15.75">
      <c r="D29" s="87"/>
      <c r="E29" s="91"/>
      <c r="F29" s="88"/>
      <c r="G29" s="90"/>
      <c r="H29" s="90"/>
      <c r="I29" s="90"/>
      <c r="J29" s="90"/>
    </row>
    <row r="31" spans="1:25" ht="15.75">
      <c r="A31" s="107"/>
      <c r="B31" s="107"/>
      <c r="C31" s="93"/>
      <c r="Q31" s="92"/>
      <c r="R31" s="92"/>
      <c r="S31" s="92"/>
      <c r="T31" s="92"/>
      <c r="U31" s="92"/>
      <c r="V31" s="92"/>
      <c r="W31" s="92"/>
      <c r="X31" s="92"/>
      <c r="Y31" s="92"/>
    </row>
  </sheetData>
  <mergeCells count="43">
    <mergeCell ref="L2:V2"/>
    <mergeCell ref="Q25:Y25"/>
    <mergeCell ref="Q24:Y24"/>
    <mergeCell ref="A4:B4"/>
    <mergeCell ref="D4:Q4"/>
    <mergeCell ref="B26:M26"/>
    <mergeCell ref="M6:M8"/>
    <mergeCell ref="N6:N8"/>
    <mergeCell ref="L6:L8"/>
    <mergeCell ref="Y5:Y8"/>
    <mergeCell ref="S6:S8"/>
    <mergeCell ref="U6:U8"/>
    <mergeCell ref="V6:V8"/>
    <mergeCell ref="W6:W8"/>
    <mergeCell ref="A18:A19"/>
    <mergeCell ref="B18:B19"/>
    <mergeCell ref="P6:P8"/>
    <mergeCell ref="X6:X8"/>
    <mergeCell ref="R6:R8"/>
    <mergeCell ref="I6:I8"/>
    <mergeCell ref="J6:J8"/>
    <mergeCell ref="A14:A17"/>
    <mergeCell ref="B14:B17"/>
    <mergeCell ref="C5:C8"/>
    <mergeCell ref="D3:S3"/>
    <mergeCell ref="A23:C23"/>
    <mergeCell ref="T6:T8"/>
    <mergeCell ref="P5:X5"/>
    <mergeCell ref="Q6:Q8"/>
    <mergeCell ref="D5:L5"/>
    <mergeCell ref="F6:F8"/>
    <mergeCell ref="G6:G8"/>
    <mergeCell ref="H6:H8"/>
    <mergeCell ref="A2:C2"/>
    <mergeCell ref="A10:A13"/>
    <mergeCell ref="B10:B13"/>
    <mergeCell ref="M5:O5"/>
    <mergeCell ref="A5:A8"/>
    <mergeCell ref="B5:B8"/>
    <mergeCell ref="E6:E8"/>
    <mergeCell ref="D6:D8"/>
    <mergeCell ref="O6:O8"/>
    <mergeCell ref="K6:K8"/>
  </mergeCells>
  <printOptions horizontalCentered="1"/>
  <pageMargins left="0.1" right="0.1" top="0.9" bottom="0.75" header="0.5" footer="0.5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5"/>
  <cols>
    <col min="1" max="1" width="23.19921875" style="10" customWidth="1"/>
    <col min="2" max="2" width="1" style="10" customWidth="1"/>
    <col min="3" max="3" width="25" style="10" customWidth="1"/>
    <col min="4" max="16384" width="7.09765625" style="10" customWidth="1"/>
  </cols>
  <sheetData>
    <row r="1" ht="15">
      <c r="A1" t="s">
        <v>44</v>
      </c>
    </row>
    <row r="2" ht="13.5" thickBot="1">
      <c r="A2" s="9" t="s">
        <v>32</v>
      </c>
    </row>
    <row r="3" spans="1:3" ht="13.5" thickBot="1">
      <c r="A3" s="11" t="s">
        <v>33</v>
      </c>
      <c r="C3" s="12" t="s">
        <v>34</v>
      </c>
    </row>
    <row r="4" ht="12.75">
      <c r="A4" s="11">
        <v>3</v>
      </c>
    </row>
    <row r="6" ht="13.5" thickBot="1"/>
    <row r="7" ht="12.75">
      <c r="A7" s="13" t="s">
        <v>35</v>
      </c>
    </row>
    <row r="8" ht="12.75">
      <c r="A8" s="14" t="s">
        <v>36</v>
      </c>
    </row>
    <row r="9" ht="12.75">
      <c r="A9" s="15" t="s">
        <v>37</v>
      </c>
    </row>
    <row r="10" ht="12.75">
      <c r="A10" s="14" t="s">
        <v>38</v>
      </c>
    </row>
    <row r="11" ht="13.5" thickBot="1">
      <c r="A11" s="16" t="s">
        <v>39</v>
      </c>
    </row>
    <row r="13" ht="13.5" thickBot="1"/>
    <row r="14" ht="13.5" thickBot="1">
      <c r="A14" s="12" t="s">
        <v>40</v>
      </c>
    </row>
    <row r="16" ht="13.5" thickBot="1"/>
    <row r="17" ht="13.5" thickBot="1">
      <c r="C17" s="12" t="s">
        <v>41</v>
      </c>
    </row>
    <row r="20" ht="12.75">
      <c r="A20" s="17" t="s">
        <v>42</v>
      </c>
    </row>
    <row r="26" ht="13.5" thickBot="1">
      <c r="C26" s="18" t="s">
        <v>43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A6" sqref="A6"/>
    </sheetView>
  </sheetViews>
  <sheetFormatPr defaultColWidth="8.796875" defaultRowHeight="15"/>
  <cols>
    <col min="1" max="1" width="23.19921875" style="10" customWidth="1"/>
    <col min="2" max="2" width="1" style="10" customWidth="1"/>
    <col min="3" max="3" width="25" style="10" customWidth="1"/>
    <col min="4" max="16384" width="7.09765625" style="10" customWidth="1"/>
  </cols>
  <sheetData>
    <row r="1" spans="1:3" ht="12.75">
      <c r="A1" s="24" t="s">
        <v>49</v>
      </c>
      <c r="C1" s="10" t="b">
        <f>"Deleted By K"</f>
        <v>1</v>
      </c>
    </row>
    <row r="2" ht="13.5" thickBot="1">
      <c r="A2" s="24" t="s">
        <v>50</v>
      </c>
    </row>
    <row r="3" spans="1:3" ht="13.5" thickBot="1">
      <c r="A3" s="11" t="s">
        <v>33</v>
      </c>
      <c r="C3" s="12" t="s">
        <v>34</v>
      </c>
    </row>
    <row r="4" spans="1:3" ht="12.75">
      <c r="A4" s="11">
        <v>3</v>
      </c>
      <c r="C4" s="25" t="e">
        <f>"Delete"</f>
        <v>#N/A</v>
      </c>
    </row>
    <row r="5" ht="12.75">
      <c r="C5" s="25" t="b">
        <f>"Deleted By K"</f>
        <v>1</v>
      </c>
    </row>
    <row r="6" ht="13.5" thickBot="1">
      <c r="C6" s="25" t="b">
        <f>"Deleted By"</f>
        <v>1</v>
      </c>
    </row>
    <row r="7" spans="1:3" ht="12.75">
      <c r="A7" s="13" t="s">
        <v>35</v>
      </c>
      <c r="C7" s="25" t="b">
        <f>"D"</f>
        <v>1</v>
      </c>
    </row>
    <row r="8" spans="1:3" ht="12.75">
      <c r="A8" s="14" t="s">
        <v>36</v>
      </c>
      <c r="C8" s="25" t="b">
        <f>""</f>
        <v>0</v>
      </c>
    </row>
    <row r="9" spans="1:3" ht="12.75">
      <c r="A9" s="15" t="s">
        <v>37</v>
      </c>
      <c r="C9" s="25" t="b">
        <f>"Del"</f>
        <v>1</v>
      </c>
    </row>
    <row r="10" spans="1:3" ht="12.75">
      <c r="A10" s="14" t="s">
        <v>38</v>
      </c>
      <c r="C10" s="25" t="e">
        <f>"Delete"</f>
        <v>#N/A</v>
      </c>
    </row>
    <row r="11" spans="1:3" ht="13.5" thickBot="1">
      <c r="A11" s="16" t="s">
        <v>39</v>
      </c>
      <c r="C11" s="25" t="b">
        <f>"Deleted By Kaspersky Lab A"</f>
        <v>1</v>
      </c>
    </row>
    <row r="12" ht="12.75">
      <c r="C12" s="25" t="b">
        <f>"Deleted By Kaspersky Lab AV "</f>
        <v>1</v>
      </c>
    </row>
    <row r="13" ht="13.5" thickBot="1">
      <c r="C13" s="25" t="b">
        <f>"Deleted By K"</f>
        <v>1</v>
      </c>
    </row>
    <row r="14" spans="1:3" ht="13.5" thickBot="1">
      <c r="A14" s="12" t="s">
        <v>40</v>
      </c>
      <c r="C14" s="26" t="b">
        <f>"D"</f>
        <v>1</v>
      </c>
    </row>
    <row r="15" ht="12.75">
      <c r="A15" s="25" t="b">
        <f>"Deleted By Kaspersky Lab AV Deleted By K"</f>
        <v>1</v>
      </c>
    </row>
    <row r="16" ht="13.5" thickBot="1">
      <c r="A16" s="25" t="b">
        <f>"Deleted By Kaspersky Lab AV Deleted By Kaspersky Lab AV Deleted B"</f>
        <v>1</v>
      </c>
    </row>
    <row r="17" spans="1:3" ht="13.5" thickBot="1">
      <c r="A17" s="26" t="b">
        <f>"D"</f>
        <v>1</v>
      </c>
      <c r="C17" s="12" t="s">
        <v>41</v>
      </c>
    </row>
    <row r="18" ht="12.75">
      <c r="C18" s="25" t="b">
        <f>"Deleted By Kaspersky Lab AV Deleted By "</f>
        <v>1</v>
      </c>
    </row>
    <row r="19" ht="12.75">
      <c r="C19" s="25" t="b">
        <f>"Deleted By Kaspersky Lab A"</f>
        <v>1</v>
      </c>
    </row>
    <row r="20" spans="1:3" ht="12.75">
      <c r="A20" s="17" t="s">
        <v>42</v>
      </c>
      <c r="C20" s="25" t="b">
        <f>"Deleted By Kaspersky "</f>
        <v>1</v>
      </c>
    </row>
    <row r="21" spans="1:3" ht="12.75">
      <c r="A21" s="27">
        <f>"Deleted By Kaspersky Lab AV Deleted By"</f>
        <v>0</v>
      </c>
      <c r="C21" s="25" t="b">
        <f>"Deleted By Kaspersky "</f>
        <v>1</v>
      </c>
    </row>
    <row r="22" spans="1:3" ht="12.75">
      <c r="A22" s="25" t="b">
        <f>"Deleted "</f>
        <v>1</v>
      </c>
      <c r="C22" s="25" t="b">
        <f>"Deleted By Kaspersky Lab AV Deleted By "</f>
        <v>1</v>
      </c>
    </row>
    <row r="23" spans="1:3" ht="12.75">
      <c r="A23" s="25" t="b">
        <f>"Deleted By"</f>
        <v>1</v>
      </c>
      <c r="C23" s="26" t="b">
        <f>"D"</f>
        <v>1</v>
      </c>
    </row>
    <row r="24" ht="12.75">
      <c r="A24" s="25" t="b">
        <f>"D"</f>
        <v>1</v>
      </c>
    </row>
    <row r="25" ht="12.75">
      <c r="A25" s="25" t="b">
        <f>""</f>
        <v>0</v>
      </c>
    </row>
    <row r="26" spans="1:3" ht="13.5" thickBot="1">
      <c r="A26" s="25" t="b">
        <f>"Dele"</f>
        <v>1</v>
      </c>
      <c r="C26" s="18" t="s">
        <v>43</v>
      </c>
    </row>
    <row r="27" spans="1:3" ht="12.75">
      <c r="A27" s="25" t="b">
        <f>"Dele"</f>
        <v>1</v>
      </c>
      <c r="C27" s="25" t="e">
        <f>"Delete"</f>
        <v>#N/A</v>
      </c>
    </row>
    <row r="28" spans="1:3" ht="12.75">
      <c r="A28" s="25" t="b">
        <f>"Dele"</f>
        <v>1</v>
      </c>
      <c r="C28" s="25" t="b">
        <f>"Deleted "</f>
        <v>1</v>
      </c>
    </row>
    <row r="29" spans="1:3" ht="12.75">
      <c r="A29" s="25" t="b">
        <f>"D"</f>
        <v>1</v>
      </c>
      <c r="C29" s="25" t="e">
        <f>"Deleted By"</f>
        <v>#VALUE!</v>
      </c>
    </row>
    <row r="30" spans="1:3" ht="12.75">
      <c r="A30" s="25" t="e">
        <f>"Delete"</f>
        <v>#N/A</v>
      </c>
      <c r="C30" s="25" t="b">
        <f>"D"</f>
        <v>1</v>
      </c>
    </row>
    <row r="31" spans="1:3" ht="12.75">
      <c r="A31" s="25" t="b">
        <f>"Deleted By Kasper"</f>
        <v>1</v>
      </c>
      <c r="C31" s="25" t="b">
        <f>"Del"</f>
        <v>1</v>
      </c>
    </row>
    <row r="32" spans="1:3" ht="12.75">
      <c r="A32" s="25" t="b">
        <f>"Deleted By Kaspersky"</f>
        <v>1</v>
      </c>
      <c r="C32" s="25" t="b">
        <f>"D"</f>
        <v>1</v>
      </c>
    </row>
    <row r="33" spans="1:3" ht="12.75">
      <c r="A33" s="25" t="b">
        <f>"Deleted By Kaspersk"</f>
        <v>1</v>
      </c>
      <c r="C33" s="25" t="e">
        <f>"Delete"</f>
        <v>#N/A</v>
      </c>
    </row>
    <row r="34" spans="1:3" ht="12.75">
      <c r="A34" s="25" t="b">
        <f>"Deleted By Kaspersky"</f>
        <v>1</v>
      </c>
      <c r="C34" s="25" t="e">
        <f>"Deleted By Kasper"</f>
        <v>#VALUE!</v>
      </c>
    </row>
    <row r="35" spans="1:3" ht="12.75">
      <c r="A35" s="25" t="b">
        <f>"Deleted By Kaspers"</f>
        <v>1</v>
      </c>
      <c r="C35" s="25" t="e">
        <f>""</f>
        <v>#VALUE!</v>
      </c>
    </row>
    <row r="36" spans="1:3" ht="12.75">
      <c r="A36" s="25" t="b">
        <f>"D"</f>
        <v>1</v>
      </c>
      <c r="C36" s="26" t="b">
        <f>"D"</f>
        <v>1</v>
      </c>
    </row>
    <row r="37" ht="12.75">
      <c r="A37" s="25" t="b">
        <f>"D"</f>
        <v>1</v>
      </c>
    </row>
    <row r="38" ht="12.75">
      <c r="A38" s="25" t="b">
        <f>"D"</f>
        <v>1</v>
      </c>
    </row>
    <row r="39" spans="1:3" ht="12.75">
      <c r="A39" s="25" t="b">
        <f>"Delete"</f>
        <v>1</v>
      </c>
      <c r="C39" s="27" t="b">
        <f>"Deleted By Kaspersky"</f>
        <v>1</v>
      </c>
    </row>
    <row r="40" spans="1:3" ht="12.75">
      <c r="A40" s="25" t="b">
        <f>"D"</f>
        <v>1</v>
      </c>
      <c r="C40" s="25" t="b">
        <f>"Deleted By Kaspersky Lab AV Deleted By Kaspersky Lab AV Dele"</f>
        <v>1</v>
      </c>
    </row>
    <row r="41" spans="1:3" ht="12.75">
      <c r="A41" s="26" t="b">
        <f>"D"</f>
        <v>1</v>
      </c>
      <c r="C41" s="26" t="b">
        <f>"D"</f>
        <v>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Tien Dung</dc:creator>
  <cp:keywords/>
  <dc:description/>
  <cp:lastModifiedBy>Hao</cp:lastModifiedBy>
  <cp:lastPrinted>2017-03-21T03:23:15Z</cp:lastPrinted>
  <dcterms:created xsi:type="dcterms:W3CDTF">2005-08-16T04:29:18Z</dcterms:created>
  <dcterms:modified xsi:type="dcterms:W3CDTF">2017-03-24T08:35:42Z</dcterms:modified>
  <cp:category/>
  <cp:version/>
  <cp:contentType/>
  <cp:contentStatus/>
</cp:coreProperties>
</file>